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20730" windowHeight="9840" tabRatio="303"/>
  </bookViews>
  <sheets>
    <sheet name="Sheet1" sheetId="4" r:id="rId1"/>
    <sheet name="Sheet2" sheetId="3" r:id="rId2"/>
  </sheets>
  <definedNames>
    <definedName name="_xlnm.Print_Area" localSheetId="0">Sheet1!$A$1:$H$52</definedName>
    <definedName name="_xlnm.Print_Area" localSheetId="1">Sheet2!$A$1:$G$187</definedName>
    <definedName name="_xlnm.Print_Titles" localSheetId="0">Sheet1!$1:$3</definedName>
    <definedName name="_xlnm.Print_Titles" localSheetId="1">Sheet2!$1:$3</definedName>
    <definedName name="报价">#REF!</definedName>
  </definedNames>
  <calcPr calcId="125725"/>
</workbook>
</file>

<file path=xl/calcChain.xml><?xml version="1.0" encoding="utf-8"?>
<calcChain xmlns="http://schemas.openxmlformats.org/spreadsheetml/2006/main">
  <c r="I186" i="3"/>
  <c r="H186"/>
  <c r="E186"/>
  <c r="E179"/>
  <c r="E173"/>
  <c r="E166"/>
  <c r="E160"/>
  <c r="E157"/>
  <c r="E151"/>
  <c r="E147"/>
  <c r="E135"/>
  <c r="E124"/>
  <c r="E114"/>
  <c r="E108"/>
  <c r="E97"/>
  <c r="E86"/>
  <c r="E76"/>
  <c r="E65"/>
  <c r="E55"/>
  <c r="E50"/>
  <c r="E41"/>
</calcChain>
</file>

<file path=xl/sharedStrings.xml><?xml version="1.0" encoding="utf-8"?>
<sst xmlns="http://schemas.openxmlformats.org/spreadsheetml/2006/main" count="601" uniqueCount="531">
  <si>
    <t>2023年祚延园夏季检修（土建）工程投标报价表</t>
  </si>
  <si>
    <t>编制日期：2023年5月19日</t>
  </si>
  <si>
    <t>项次</t>
  </si>
  <si>
    <t>项目名称</t>
  </si>
  <si>
    <t>整 改 内 容</t>
  </si>
  <si>
    <t>项目特征</t>
  </si>
  <si>
    <t>单位</t>
  </si>
  <si>
    <t>工程量</t>
  </si>
  <si>
    <t>单价</t>
  </si>
  <si>
    <t>总价</t>
  </si>
  <si>
    <t>101-酿1车间夏季检修工程量清单</t>
  </si>
  <si>
    <t>1号、4号甑汽管地面开挖（修汽管）</t>
  </si>
  <si>
    <t>开挖甑汽管地面，甑汽管修复完成之后，恢复原地面</t>
  </si>
  <si>
    <t>1、将1号、4号甑汽管地面大理石板掀起，开挖至地面以下0.5m~0.8m，1号、4号甑汽管地面开挖面积分别为：3.5m*0.6m、5m*0.6m。
2、1号、4号甑汽管修复完成之后，恢复原地面。</t>
  </si>
  <si>
    <t>4只摊边打糟机轨道边一尺地面混泥土修复整平</t>
  </si>
  <si>
    <t>摊边打糟机轨道旁地面混凝土低洼，有积水</t>
  </si>
  <si>
    <t>1、摊边打糟机轨道旁地面混凝土凿毛，14m*0.2m*0.05m*8条。
2、采用水泥砂浆（1：2）抹平扫光，14m*0.2m*0.05m*8条。</t>
  </si>
  <si>
    <t>整平修补摊边花岗岩凹缝沟缝地面（约90平面方）</t>
  </si>
  <si>
    <t>摊边花岗岩勾缝、调平</t>
  </si>
  <si>
    <t xml:space="preserve">1、花岗岩拼缝需用标号42.5硅酸盐水泥浆勾缝3cm宽，面积约90m²。                                                                                   </t>
  </si>
  <si>
    <t>整平修补拌料场大理石凹缝地面（约60平面方）</t>
  </si>
  <si>
    <t>拌料场地大理石地有凹缝，防止水漏</t>
  </si>
  <si>
    <t>将原有大理石板掀起，底沙调平后重新铺装面层，断裂成几块或碎裂大理石予以更换（大理石规格：300*600*20）。调平面积约60m²，更换15块大理石板。</t>
  </si>
  <si>
    <t>混泥土修补甑芯底面及甑外地面、车间地面修补</t>
  </si>
  <si>
    <t>甑芯，甑边，大理石修补</t>
  </si>
  <si>
    <t>1、甑直径2.4米，共计：4个，4个甑底用2㎝厚M7.5水泥砂浆进行甑底找平原浆抹平（直径2.6m）。                      2、甑边四周10cm宽的水泥砂浆抹平铲除，重新使用水泥砂浆抹平。</t>
  </si>
  <si>
    <t>车间内排水沟清理100米</t>
  </si>
  <si>
    <t>排水沟内有於糟等杂物，流水不畅</t>
  </si>
  <si>
    <t>车间内沟盖板更换</t>
  </si>
  <si>
    <t>更换沟盖板20块</t>
  </si>
  <si>
    <t>1、沟盖板规格为800mm*500mm混凝土预制块，厚度为10cm，盖板用C25砼，内加放Ф10@150钢筋现场预制。
2、共计：20块。</t>
  </si>
  <si>
    <t>油漆打糟机、机架、档糟板，车间大门等</t>
  </si>
  <si>
    <t>1、除锈；2、底漆、面漆各一遍（防锈漆采用丹红防锈漆，山东乐化牌，颜色由使用单位自定）。</t>
  </si>
  <si>
    <r>
      <rPr>
        <sz val="10"/>
        <rFont val="宋体"/>
        <charset val="134"/>
      </rPr>
      <t>1、设备：打槽机14m</t>
    </r>
    <r>
      <rPr>
        <vertAlign val="superscript"/>
        <sz val="10"/>
        <rFont val="宋体"/>
        <charset val="134"/>
      </rPr>
      <t>2</t>
    </r>
    <r>
      <rPr>
        <sz val="10"/>
        <rFont val="宋体"/>
        <charset val="134"/>
      </rPr>
      <t>，共计4个。
2、其他桥架等零星设备面积约15m</t>
    </r>
    <r>
      <rPr>
        <vertAlign val="superscript"/>
        <sz val="10"/>
        <rFont val="宋体"/>
        <charset val="134"/>
      </rPr>
      <t>2</t>
    </r>
    <r>
      <rPr>
        <sz val="10"/>
        <rFont val="宋体"/>
        <charset val="134"/>
      </rPr>
      <t>。
3、大门：3.3m*1.5m*2片+3.3*1.4*2片*2扇。</t>
    </r>
  </si>
  <si>
    <t>清铲车间窖池过道路面</t>
  </si>
  <si>
    <t>清铲存积糟醅</t>
  </si>
  <si>
    <t>丢糟池旁地面破损严重</t>
  </si>
  <si>
    <t>丢糟池旁地面破损严重，安全生产</t>
  </si>
  <si>
    <t xml:space="preserve">1、破除原损坏混凝土地面：（8.6*2+1.3*1.6*2处）*0.15m厚，切缝长度：8.6+1.3*4+1.6*4。
2、重新浇筑0.15m厚C25砼地面。
3、原浆收光，整平，面积约21.4m²。 </t>
  </si>
  <si>
    <t>车间办公室及所有工具房乳胶漆刷白、更换洗澡堂门</t>
  </si>
  <si>
    <r>
      <rPr>
        <sz val="10"/>
        <rFont val="Calibri"/>
        <family val="2"/>
      </rPr>
      <t>1</t>
    </r>
    <r>
      <rPr>
        <sz val="10"/>
        <rFont val="宋体"/>
        <charset val="134"/>
      </rPr>
      <t xml:space="preserve">、对变质的墙面进行基层打磨处理；
</t>
    </r>
    <r>
      <rPr>
        <sz val="10"/>
        <rFont val="Calibri"/>
        <family val="2"/>
      </rPr>
      <t>2</t>
    </r>
    <r>
      <rPr>
        <sz val="10"/>
        <rFont val="宋体"/>
        <charset val="134"/>
      </rPr>
      <t xml:space="preserve">、再刮腻子粉2道和刷白色乳胶漆2道（面积约48平米，具体以实测为准）
</t>
    </r>
    <r>
      <rPr>
        <sz val="10"/>
        <rFont val="Calibri"/>
        <family val="2"/>
      </rPr>
      <t>3</t>
    </r>
    <r>
      <rPr>
        <sz val="10"/>
        <rFont val="宋体"/>
        <charset val="134"/>
      </rPr>
      <t>、更换洗澡堂大门</t>
    </r>
    <r>
      <rPr>
        <sz val="10"/>
        <rFont val="Calibri"/>
        <family val="2"/>
      </rPr>
      <t>1</t>
    </r>
    <r>
      <rPr>
        <sz val="10"/>
        <rFont val="宋体"/>
        <charset val="134"/>
      </rPr>
      <t>扇</t>
    </r>
  </si>
  <si>
    <t>办公室3.8m长*2.7m宽*3.3m高，加天花面积约48平米（扣除门窗），刷乳胶漆。
1、乳胶漆墙面做法：墙体打磨，刮腻子2遍，乳胶漆2遍。
2、天花做法：基层打磨，乳胶漆2遍。
3、拆除原洗澡堂木门，制安成品不锈钢制大门1扇，尺寸：2m*0.9m。</t>
  </si>
  <si>
    <t>检修期间发现地面下沉另增加（地面混凝土整平）</t>
  </si>
  <si>
    <t>地面下沉，重新破除及浇筑混凝土</t>
  </si>
  <si>
    <t>1、破除已下沉地面混凝土2m长*2m宽*0.15m厚*4块，回填土并夯实。
2、重新浇筑0.10m厚C25混凝土地面16㎡。
3、原浆收光，整平，面积16m²。</t>
  </si>
  <si>
    <t>酿造一车间总价：</t>
  </si>
  <si>
    <t>101-酿2车间夏季检修工程量清单</t>
  </si>
  <si>
    <t>4号摊铁轨更换</t>
  </si>
  <si>
    <t>更换铁轨</t>
  </si>
  <si>
    <t>更换4号摊铁轨2条，单根长14m。破除原轨道及边上混凝土，约200*150，长14米/条；协助安装铁轨（铁轨及焊接甲供）并浇筑200*150混凝土粱包裹轨道，要求2条轨道平整度不超过3cm。</t>
  </si>
  <si>
    <t>4只摊铁轨旁边的地面开挖修补</t>
  </si>
  <si>
    <t>开挖修补</t>
  </si>
  <si>
    <t>1、摊边打糟机轨道旁地面混凝土凿毛，14m*0.2m*0.05m*4条。
2、采用水泥砂浆（1：2）抹平扫光，14m*0.2m*0.05m*4条。</t>
  </si>
  <si>
    <t>麻条石沟缝</t>
  </si>
  <si>
    <t>麻条石沟缝清理、调平</t>
  </si>
  <si>
    <t>作业区大理石部分整平</t>
  </si>
  <si>
    <t>作业区大理石整平（面积现场
测量）</t>
  </si>
  <si>
    <t>1、将原有大理石板掀起，底沙调平后重新铺装面层，断裂成几块或碎裂大理石予以更换（大理石规格：300*600*20）。调平面积约30m²，更换25块大理石板。</t>
  </si>
  <si>
    <t>车间内排水沟清理</t>
  </si>
  <si>
    <t>1、掀开原混凝土盖板；2、清理排水沟内余糟，排水沟宽700㎜、深0.8~1.2米左右；排水沟长38m。</t>
  </si>
  <si>
    <t>沟盖板长时间使用破损</t>
  </si>
  <si>
    <t>1、沟盖板规格为800mm*500mm混凝土预制块，厚度为10cm，盖板用C25砼，内加放Ф10@150钢筋现场预制；
2、共计：20块。</t>
  </si>
  <si>
    <t>除锈涂漆</t>
  </si>
  <si>
    <t>大门除锈涂漆：3.3m*1.4m*2片+3.3*1.5*2片*2扇。</t>
  </si>
  <si>
    <t>四口甑底部及甑边水泥修复</t>
  </si>
  <si>
    <t>四口甑底部地面长时间使用出现破损</t>
  </si>
  <si>
    <t>车间内过道水泥地面修补，破损水泥路面浇筑及修补</t>
  </si>
  <si>
    <t>15处混凝土地面修复</t>
  </si>
  <si>
    <t>1、破除已损坏混凝土地面15处，每处面积约0.5m²，厚度约0.1m。
2、重新浇筑0.1m厚C25混凝土地面。
3、原浆收光，整平，面积约7.5m²。</t>
  </si>
  <si>
    <t>修补摊边花岗岩凹凸地面和车间所有窖池过道凹凸地面及冷却桶周边地面（水泥修补）。</t>
  </si>
  <si>
    <t>1:2.5水泥砂浆修补地面7处，每处约0.36平米。</t>
  </si>
  <si>
    <t>糟醅存积较厚</t>
  </si>
  <si>
    <t>1、人工清理过道条石板表层淤积物，约1.3m宽，8条*36m+4条*12m+4条*6m。</t>
  </si>
  <si>
    <t>1班板车暂放处墙面修补</t>
  </si>
  <si>
    <t>1班板车暂放处墙面水泥抹平</t>
  </si>
  <si>
    <t>1班板车暂放处墙面进行水泥砂浆（1：2）修补及抹平扫光，面积约4.4㎡，厚度2cm~5cm。</t>
  </si>
  <si>
    <t>车间所有工具房乳胶漆刷白</t>
  </si>
  <si>
    <r>
      <rPr>
        <sz val="10"/>
        <rFont val="Calibri"/>
        <family val="2"/>
      </rPr>
      <t>1</t>
    </r>
    <r>
      <rPr>
        <sz val="10"/>
        <rFont val="宋体"/>
        <charset val="134"/>
      </rPr>
      <t xml:space="preserve">、对变质的墙面进行基层打磨处理；
</t>
    </r>
    <r>
      <rPr>
        <sz val="10"/>
        <rFont val="Calibri"/>
        <family val="2"/>
      </rPr>
      <t>2</t>
    </r>
    <r>
      <rPr>
        <sz val="10"/>
        <rFont val="宋体"/>
        <charset val="134"/>
      </rPr>
      <t>、再刮腻子粉2道和刷白色乳胶漆2道（面积约</t>
    </r>
    <r>
      <rPr>
        <sz val="10"/>
        <rFont val="Calibri"/>
        <family val="2"/>
      </rPr>
      <t>310</t>
    </r>
    <r>
      <rPr>
        <sz val="10"/>
        <rFont val="宋体"/>
        <charset val="134"/>
      </rPr>
      <t xml:space="preserve">m²，具体以实测为准）
</t>
    </r>
  </si>
  <si>
    <t>车间工具房3.8m长*2.75m宽*3.35m高*6间房，加天花面积约301m²（扣除门窗），刷乳胶漆。
1、乳胶漆墙面做法：墙体打磨，刮腻子2遍，乳胶漆2遍。
2、天花做法：基层打磨，乳胶漆2遍。</t>
  </si>
  <si>
    <t>1号甑汽管漏汽，地面需开挖并回填</t>
  </si>
  <si>
    <t>1、将1号甑汽管地面大理石板掀起，开挖至地面以下0.5m~0.8m，1号甑汽管地面开挖面积为1.8m²。
2、1号甑汽管修复完成之后，恢复原地面。</t>
  </si>
  <si>
    <t>新增洗澡堂大门</t>
  </si>
  <si>
    <t>洗澡堂大门位置更换</t>
  </si>
  <si>
    <t>1、原洗澡堂大门封闭，洗澡堂窗户拆除并封堵，在原窗户位置处新增不锈钢制大门一扇，新增不锈钢制大门：2.1m*0.9m，窗户：1.6m*1.2m。
2、采用240厚砖混结构进行封堵，水泥砂浆（1：2）修补及抹平扫光，面积为：1.6*1.2-1.2*0.9。
3、洗澡堂大门旁新增C25混凝土斜坡平台：1.5*1.5*（0~0.3m）。</t>
  </si>
  <si>
    <t>酿造二车间总价：</t>
  </si>
  <si>
    <t>201车间祚延园夏季检修工程量清单</t>
  </si>
  <si>
    <t>老酒库周边铁质落水管拆除，及窗户玻璃加固；</t>
  </si>
  <si>
    <t>4根6米长DN160铸铁排水管，拆除。玻璃窗采用玻璃胶加固，约20个窗。</t>
  </si>
  <si>
    <t>优质酒库天花板粉刷层脱落；</t>
  </si>
  <si>
    <t>4处，每处约1平米，6米高，敲除松动的粉刷层，刮1道腻子，刷2遍乳胶漆。</t>
  </si>
  <si>
    <t>优质酒库地下通道增加窗口纱网；</t>
  </si>
  <si>
    <t>制安金刚网纱窗1处，60*90cm。</t>
  </si>
  <si>
    <t>四码头及祚延园收酒栈桥防腐处理；</t>
  </si>
  <si>
    <t>祚延园收酒栈桥长11.6米、宽1.2米、高约4米。</t>
  </si>
  <si>
    <t>201车间总价：</t>
  </si>
  <si>
    <t>包二夏季检修工程量清单</t>
  </si>
  <si>
    <t>地面水泥硬化</t>
  </si>
  <si>
    <t>373CM*238CM</t>
  </si>
  <si>
    <t>3.7*2.4米空地，场地平整，浇筑10cm厚C25混凝土地面</t>
  </si>
  <si>
    <t>车间门打磨喷漆</t>
  </si>
  <si>
    <t>338CM*232CM</t>
  </si>
  <si>
    <t>2扇2.4m*2.5m钢质门防腐：门内外表面除锈，表面刷涂防锈磁漆2遍，面漆1遍。</t>
  </si>
  <si>
    <t>148CM*240CM</t>
  </si>
  <si>
    <t>3扇1.5m*2.4m钢质门防腐：门内外表面除锈，表面刷涂防锈磁漆2遍，面漆1遍。</t>
  </si>
  <si>
    <t>97CM*210CM</t>
  </si>
  <si>
    <t>1扇1m*2.1m钢质门防腐：门内外表面除锈，表面刷涂防锈磁漆2遍，面漆1遍。</t>
  </si>
  <si>
    <t>包二总价：</t>
  </si>
  <si>
    <t>仓储管理部祚延园夏季检修工程量清单</t>
  </si>
  <si>
    <t>C-1仓库10号门改造</t>
  </si>
  <si>
    <t>将10号门改矮（参照2022年C-1仓4号门改造方案）。</t>
  </si>
  <si>
    <t>见附图</t>
  </si>
  <si>
    <t>大米仓库新建卸货平台</t>
  </si>
  <si>
    <r>
      <rPr>
        <sz val="10"/>
        <rFont val="宋体"/>
        <charset val="134"/>
        <scheme val="minor"/>
      </rPr>
      <t>1、大米仓库搭建10米（长）*3.5米（宽）</t>
    </r>
    <r>
      <rPr>
        <sz val="10"/>
        <rFont val="宋体"/>
        <charset val="134"/>
      </rPr>
      <t>*</t>
    </r>
    <r>
      <rPr>
        <sz val="10"/>
        <rFont val="宋体"/>
        <charset val="134"/>
        <scheme val="minor"/>
      </rPr>
      <t>1.35米（高）的卸货平台；</t>
    </r>
    <r>
      <rPr>
        <sz val="10"/>
        <rFont val="宋体"/>
        <charset val="134"/>
      </rPr>
      <t xml:space="preserve">
2、延续平台搭建10米（长）*2.1米（宽）的斜坡。</t>
    </r>
  </si>
  <si>
    <t>搭建10m长*3.5m宽*1.35米高卸货平台，10m长*3.5m宽*1.35米高斜坡。详见附图</t>
  </si>
  <si>
    <t>B-1/F-1仓库部分地面维修改造</t>
  </si>
  <si>
    <t>凿除原开裂凹陷地面，加铺一层水泥并进行金刚砂表层处理。</t>
  </si>
  <si>
    <t>破除混凝土地面，约20cm厚。重新浇筑20cm厚C30金刚砂混凝土地面约50平米，每平米铺撒6公斤金刚砂收面，三遍以上打磨、收光。其中一边需要在混凝土表面切割8米长。</t>
  </si>
  <si>
    <t>仓储管理部总价：</t>
  </si>
  <si>
    <t>注：1、施工单位必须遵守国家相关规定以及我司规章制度，做好相关安全保障工作。
2、设备管道油漆均采用山东乐化牌，镀锌管均采用华岐牌，水泥均采用红狮牌水泥PC32.5(或以上标号)，塑料管道采用联塑牌，防水卷材采用国标SBS防水卷材（3mm厚），乳胶漆采用立邦或多乐士低档乳胶漆，电缆电线采用赣昌，特别注明处按照说明执行。
3、以上施工现场所产生的建筑垃圾、渣土、砖渣及淤泥、弃糟等由施工单位清运出厂区（我方需要的，运至厂区指定位置）。
4、以上工作施工前均需提前通知相关维修提报单位，与之沟通好相关维修安排，避免与车间其他工作产生冲突、二次污染等。并请施工单位务必做好厂区构筑物、设施设备、机具等的保护工作，污染、损坏的必须修复。
5、未尽事宜按照国家相关规范进行施工及验收。</t>
  </si>
  <si>
    <t>2021年夏季检修（土建）工程投标报价表</t>
  </si>
  <si>
    <t>编制日期：2021年6月1日</t>
  </si>
  <si>
    <t>祚延园夏季检修</t>
  </si>
  <si>
    <t>挖开窖池过道并填土</t>
  </si>
  <si>
    <t>打开过道水泥板，挖出炉渣，更换黄土</t>
  </si>
  <si>
    <t>人工打开过道水泥板，人工挖出过道内原有炉渣，过道宽1m、深2m，长20m，人工回填黄土，回填土需分层人工夯实，分层回填厚度不超过25cm每层，重新盖回过道水泥板。</t>
  </si>
  <si>
    <t>摊边花岗岩凹缝地面勾缝、调平</t>
  </si>
  <si>
    <t>1、花岗岩拼缝需用标号42.5硅酸盐水泥浆勾缝3cm宽，面积29m²。                                               2、将摊边花岗石掀起，重新铺贴平整，铺贴完成后进行勾缝处理，面积约为36.5平方。                                     3、破除摊边宽0.1m×长15m×厚5cm混凝土，重新浇筑C25混凝土，并采用原浆收光。</t>
  </si>
  <si>
    <t>作业区大理石地面调平</t>
  </si>
  <si>
    <t>作业区大理石调平更换</t>
  </si>
  <si>
    <t>1、将原有大理石板掀起，底沙调平后重新铺装面层，断裂成几块或碎裂大理石予以更换（大理石规格：300*600*20）。调平面积约25m²，更换10块大理石板。</t>
  </si>
  <si>
    <t>车间4甑、甑底、甑边抹平修复</t>
  </si>
  <si>
    <t>更换大理石，4甑芯底及甑边修补</t>
  </si>
  <si>
    <t>1、更换大理石板0.5m²(大理石规格：300*600*20)。          2、甑直径2.4米，共计：4个，4个甑底用2㎝厚M7.5水泥砂浆进行甑底找平原浆抹平（直径2.6m）。                      3、甑边四周10cm宽的水泥砂浆抹平铲除，重新使用水泥砂浆抹平。</t>
  </si>
  <si>
    <t>清理排水沟</t>
  </si>
  <si>
    <t>1、掀开原混凝土盖板；                                2、清理排水沟内余糟，排水沟宽700㎜、深0.8~1.2米左右，排水沟长60m。</t>
  </si>
  <si>
    <t>清铲条石板存积糟醅</t>
  </si>
  <si>
    <r>
      <rPr>
        <sz val="10"/>
        <color rgb="FF000000"/>
        <rFont val="宋体"/>
        <charset val="134"/>
      </rPr>
      <t>1、人工清理条石板表层淤积物，面积约480m</t>
    </r>
    <r>
      <rPr>
        <vertAlign val="superscript"/>
        <sz val="10"/>
        <color rgb="FF000000"/>
        <rFont val="宋体"/>
        <charset val="134"/>
      </rPr>
      <t>2</t>
    </r>
    <r>
      <rPr>
        <sz val="10"/>
        <color rgb="FF000000"/>
        <rFont val="宋体"/>
        <charset val="134"/>
      </rPr>
      <t>。</t>
    </r>
  </si>
  <si>
    <t>1、沟盖板规格为800×500混凝土预制块，厚度为10cm，盖板用C25砼，内加放Ф10@150钢筋现场预制；共计：20块。</t>
  </si>
  <si>
    <t>开挖回流管道</t>
  </si>
  <si>
    <t>窖池周围渗水</t>
  </si>
  <si>
    <t>1、破除混凝土地面，开挖16长、宽0.5m、深0.5m的地面至回流管道，确认回流管道是否漏水，如漏水由动力车间维修，维修完成后回填，恢复原有地面。</t>
  </si>
  <si>
    <t>工具房内开窗户一扇，洗澡堂内百页窗修补</t>
  </si>
  <si>
    <t>工具房内安装窗户一扇，洗澡堂内百页窗修补</t>
  </si>
  <si>
    <t>1、工具房在墙面开一个1.0m×1.0m的洞口，安装钢筋网格栅栏                                                  2、洗澡堂百叶拆除，重新制安铝合金百叶窗，尺寸为1.2m×1.4,m。</t>
  </si>
  <si>
    <t>酿造一车间总价</t>
  </si>
  <si>
    <t>1、2号摊鼓风通道装贴瓷板</t>
  </si>
  <si>
    <t>更换不锈钢摊架，贴瓷板</t>
  </si>
  <si>
    <t>1、将两个凉摊机下鼓风通道原有瓷砖铲除，重新铺贴白色光滑普通瓷砖；尺寸为：2.1m*13m，侧边高度为10-50cm；
2、配合公司机修拆除并安装两副不锈钢摊架（土建及预埋）。</t>
  </si>
  <si>
    <t>作业区大理石全部整平</t>
  </si>
  <si>
    <t>作业区大理石局部整平（面积现场
测量）</t>
  </si>
  <si>
    <t>1、将原有大理石板掀起，底沙调平后重新铺装面层，断裂成几块或碎裂大理石予以更换（大理石规格：300*600*20）。调平面积约20m²，更换10块大理石板。</t>
  </si>
  <si>
    <t>清理排水沟27m</t>
  </si>
  <si>
    <t>1、掀开原混凝土盖板；2、清理排水沟内余糟，排水沟宽700㎜、深0.8~1.2米左右；排水沟长38m</t>
  </si>
  <si>
    <t>1、沟盖板规格为800mm*500mm混凝土预制块，厚度为10cm，盖板用C25砼，内加放Ф10@150钢筋现场预制；2、共计：20块。</t>
  </si>
  <si>
    <r>
      <rPr>
        <sz val="10"/>
        <rFont val="宋体"/>
        <charset val="134"/>
      </rPr>
      <t>1、设备：打槽机14m</t>
    </r>
    <r>
      <rPr>
        <vertAlign val="superscript"/>
        <sz val="10"/>
        <rFont val="宋体"/>
        <charset val="134"/>
      </rPr>
      <t>2</t>
    </r>
    <r>
      <rPr>
        <sz val="10"/>
        <rFont val="宋体"/>
        <charset val="134"/>
      </rPr>
      <t>，共计4个；2、其他桥架等零星设备面积约15m</t>
    </r>
    <r>
      <rPr>
        <vertAlign val="superscript"/>
        <sz val="10"/>
        <rFont val="宋体"/>
        <charset val="134"/>
      </rPr>
      <t>2</t>
    </r>
    <r>
      <rPr>
        <sz val="10"/>
        <rFont val="宋体"/>
        <charset val="134"/>
      </rPr>
      <t>；3、门：3m*3.3m*1樘。</t>
    </r>
  </si>
  <si>
    <t>1、所有设备除锈； 2、底漆、面漆各一遍（防锈漆采用丹红防锈漆，山东乐化牌，颜色由使用单位自定）。</t>
  </si>
  <si>
    <t>四口甑底部地面修复</t>
  </si>
  <si>
    <t>甑底部地面长时间使用出现破损，甑直径2.4米，共计：4个</t>
  </si>
  <si>
    <t>车间内水泥地面修补</t>
  </si>
  <si>
    <t>修复水泥地面（面积现场测量）</t>
  </si>
  <si>
    <t>1、破除原有混凝土地面宽0.5m×长13m×0.1m厚，重新浇筑C25砼地面。原浆收光，整平，面积6.5m²                                    2、破除原有混凝土地面6处，重新浇筑C25砼地面。原浆收光，整平，面积1.2m²。                                      3、原有大理石和混凝土地面，将大理石掀起，混凝土地面破除，浇筑C25混凝土地面，地面尺寸为宽2m、长9.2m，厚0.1m，原浆收光，整平，面积18.4m²。</t>
  </si>
  <si>
    <t>摊边花岗岩凹缝地面勾缝</t>
  </si>
  <si>
    <t>摊边花岗岩勾缝</t>
  </si>
  <si>
    <t>1、花岗岩拼缝需用标号42.5硅酸盐水泥浆勾缝3cm宽，面积120m²（4个摊边宽2.3m，长13m）。</t>
  </si>
  <si>
    <t>车间窖池过道凹凸地面</t>
  </si>
  <si>
    <t>1、调平过道10块0.6m×2.2m水泥板，过道地面进行勾缝处理，面积约10m²。</t>
  </si>
  <si>
    <t>车间办公室滚涂乳胶漆</t>
  </si>
  <si>
    <t>1、原有墙面天花顶腻子开裂，铲除原有腻子，重新刮两道腻子耐水腻子，需布置玻纤网，面积约为3平方。                            2、打磨墙面及天花顶原有腻子，滚涂两遍乳胶漆，面积约为   40平方。</t>
  </si>
  <si>
    <t>酿造二车间总价</t>
  </si>
  <si>
    <t>高档瓶子仓2个小门封堵</t>
  </si>
  <si>
    <t>拆除原门并砌墙封堵</t>
  </si>
  <si>
    <t>1、拆除原门。2、采用240厚红色烧结多孔砖，采用M7.5混合砂浆砌筑，门洞宽1.8m，高2.4m。240墙体水泥砂浆双面粉刷，刮两道耐水腻子。</t>
  </si>
  <si>
    <t>库外爬梯防锈处理</t>
  </si>
  <si>
    <t>C1仓库1个爬梯长度8m，C2仓1个爬梯长度7m，C3仓1个爬梯进行除锈处理。</t>
  </si>
  <si>
    <t>1、进行除锈；2、底漆、面漆各一遍（防锈漆采用丹红防锈漆，山东乐化牌，颜色由使用单位自定）。</t>
  </si>
  <si>
    <t>仓储管理部总价</t>
  </si>
  <si>
    <t>动力一车间祚延园夏季检修工程量清单</t>
  </si>
  <si>
    <t>动力车间资料室漏雨</t>
  </si>
  <si>
    <t>防水处理</t>
  </si>
  <si>
    <t>1、共有1处漏雨，铲除原有防水卷材，铺贴12平方瑞龙SBS防水卷材带铝箔反光膜（3mm厚）。</t>
  </si>
  <si>
    <t>包五车间外墙配电箱接地</t>
  </si>
  <si>
    <t>接地处理</t>
  </si>
  <si>
    <t>1、接地线管不整齐，重新使用线槽布置在墙上，长1.5m。</t>
  </si>
  <si>
    <t>包五车间外地面围挡</t>
  </si>
  <si>
    <t>围挡砌筑</t>
  </si>
  <si>
    <t>1、采用240厚红色烧结多孔砖，采用M7.5混合砂浆砌筑，围挡宽0.24m、高0.3m、长1.2m，墙体水泥砂浆双面粉刷。</t>
  </si>
  <si>
    <t>罐群旁排水沟地面破损</t>
  </si>
  <si>
    <t>原有地面破损</t>
  </si>
  <si>
    <t xml:space="preserve">1、破除原有破损混凝土地面，地面宽0.3m，长6m，深0.2m。                2、制安一个宽0.3m、长6m的槽钢沟盖板，槽钢尺寸为：80*40*4.8.                                          3、浇筑一个宽0.3m，长6m，深0.2m混凝土水沟，将槽钢镶嵌混凝土中。  </t>
  </si>
  <si>
    <t>优质酒库地面积水</t>
  </si>
  <si>
    <t>地面开孔排水</t>
  </si>
  <si>
    <t>1、使用水钻在混凝土地面开凿两个直径7.5cm孔洞用于地面排水。</t>
  </si>
  <si>
    <t>扩建酒库外花坛围挡</t>
  </si>
  <si>
    <t>围挡砌筑（2处）</t>
  </si>
  <si>
    <t>1、采用240厚红色烧结多孔砖，采用M7.5混合砂浆砌筑，围挡宽0.3m、高0.4m、长4.2m，240墙体水泥砂浆双面粉刷。      2、采用240厚红色烧结多孔砖，采用M7.5混合砂浆砌筑，围挡宽0.2m、高0.1m、长2m，墙体水泥砂浆双面粉刷。</t>
  </si>
  <si>
    <t>高压配电房卫生间改造</t>
  </si>
  <si>
    <t>高压配电房卫生间较拥挤</t>
  </si>
  <si>
    <t>1、原有蹲坑增加砖砌宽0.3m、长8m高度为0.12m的台阶，水泥砂浆粉刷，表面铺贴黑金沙花纹瓷砖。                            2、拆除原有卫生间隔断，重新制安宽度1.5m，长度5.3m，高度2.04m的蜂窝铝隔断，参照宿舍卫生间隔断。每个卫生间共有六个蹲位。男女卫生间两个都需改造。</t>
  </si>
  <si>
    <t>动力一车间总价</t>
  </si>
  <si>
    <t>301车间祚延园夏季检修工程量清单</t>
  </si>
  <si>
    <t>包二车间洗瓶区安装纯净水管道</t>
  </si>
  <si>
    <t>安装纯净水管道</t>
  </si>
  <si>
    <t>具体做法见详图</t>
  </si>
  <si>
    <t>包二车间洗瓶区水过滤器更换水管</t>
  </si>
  <si>
    <t>更换水管</t>
  </si>
  <si>
    <t>包二车间过滤器pvc水管更换方案：原过滤器de63 PVC水管拆除，更换为外径63的304不锈钢管，氩弧焊接，四个过滤器更换总长度为75m；中间替换16个不锈钢快装球阀。末端de32 pvc水管更换为de32  304不锈钢管，四组过滤器总厂36m，de32快装球阀共12个。</t>
  </si>
  <si>
    <t>包二车间折合区安装水管、
水池及下水管</t>
  </si>
  <si>
    <t>安装水管，水池，下水管</t>
  </si>
  <si>
    <t>包二洗手间通道更换地砖</t>
  </si>
  <si>
    <t>更换地砖</t>
  </si>
  <si>
    <t>1、破除原有地面瓷砖，重新铺贴16块0.6m×0.6m白色普京地砖。</t>
  </si>
  <si>
    <t>包二中门楼梯步改为斜坡</t>
  </si>
  <si>
    <t>浇筑混凝土斜坡</t>
  </si>
  <si>
    <t>1、使用C25混凝土浇筑5m长，宽为2.9m，高为0-0.55m的斜坡，原浆收光后对坡道进行压纹处理。</t>
  </si>
  <si>
    <t>包六车间门口增加斜坡一个</t>
  </si>
  <si>
    <t>1、使用C25混凝土浇筑3.4m长，宽为1.2m，高为0-0.50m的斜坡，原浆收光后对坡道进行压纹处理。</t>
  </si>
  <si>
    <t>包六车间酒库更换不锈钢楼梯</t>
  </si>
  <si>
    <t>更换不锈钢斜梯</t>
  </si>
  <si>
    <t>1、拆除原有钢梯。                                         2、制安一个长4.0m、宽1.06m的不锈钢楼梯。踏步钢板采用3mm厚不锈钢花纹板。结构支撑采用5mm不锈钢板，具体见详图。</t>
  </si>
  <si>
    <t>301车间总价</t>
  </si>
  <si>
    <t>生产二部201车间祚延园夏季检修工程量清单</t>
  </si>
  <si>
    <t>万吨四楼修复腐蚀地面(原香精香料房)</t>
  </si>
  <si>
    <t>地面腐蚀，需修复。</t>
  </si>
  <si>
    <t>1、人工破除原有10cm厚腐蚀地面，重新浇筑10cm后C25混凝土地面，布置双层双向φ10HPB400@250钢筋网。地面尺寸为：7.3×6m，采用原浆收光。万吨酒库属于一级动火区域作业，施工时应做好安全技术措施后方可进行施工。</t>
  </si>
  <si>
    <t>扩建酒库一大门轨道变形</t>
  </si>
  <si>
    <t>维修大门轨道</t>
  </si>
  <si>
    <t>1、临时固定原有大门，破除原有长6m、宽0.2m，10cm厚混凝土地面，拆除原有轨道，更换新的轨道门，轨道长度为6m，浇筑混凝地面。</t>
  </si>
  <si>
    <t>优质酒库屋顶漏水</t>
  </si>
  <si>
    <t>屋面漏雨维修</t>
  </si>
  <si>
    <t>1、优质酒库共有9处漏雨，铲除原有防水卷材，每处铺贴12平方瑞龙SBS防水卷材带铝箔反光膜（3mm厚），共计108平方。    2、原有坡道处墙面有2个洞口，需进行封堵，作业高度为4m。  3、酒库配电柜房有5个穿线洞口需封堵。</t>
  </si>
  <si>
    <t>201车间总价</t>
  </si>
  <si>
    <t>112-酿三车间夏季检修工程量清单</t>
  </si>
  <si>
    <t>车间1-4号甑：甑底、甑内边及甑外周围水泥抹平工作（面积约25㎡）</t>
  </si>
  <si>
    <t>4处甑罐，直径2.5米，将甑底、甑内部、甑外围的混凝土结构进行水泥砂浆（1：2）修补及抹平扫光</t>
  </si>
  <si>
    <t>下水道清理120米</t>
  </si>
  <si>
    <t>无异物积沉，流水畅通无阻</t>
  </si>
  <si>
    <t>掀开并用水泥砂浆盖回原混凝土盖板，清理排水沟余糟、泥沙、垃圾等杂物，排水沟宽约60cm、深0.6-1.0m，约120米</t>
  </si>
  <si>
    <t>清理房顶落水管</t>
  </si>
  <si>
    <t>屋面落水口及排水管疏通</t>
  </si>
  <si>
    <t>清理屋面排水沟、排水管垃圾，保证屋面干净、排水顺畅，预计花费2个小工。</t>
  </si>
  <si>
    <t>更换沟盖板50块</t>
  </si>
  <si>
    <t>内沟盖板破损，实心板30块，漏水板20块。</t>
  </si>
  <si>
    <t>1、更换30块C25钢筋混凝土盖板，横纵向布置Ø10@150钢筋，规格800*500*50。
2、更换20块钢筋混凝土格栅盖板，横纵向布置Ø10@150钢筋，规格400*600*50。
必须采用复合水泥或粉煤灰水泥品种制作。</t>
  </si>
  <si>
    <t>更换车间缺损的玻璃</t>
  </si>
  <si>
    <t>更换玻璃</t>
  </si>
  <si>
    <t>更换上旋固定窗破损普通玻璃800mm*1200mm共2块，其中1块需更换窗框，作业高度约4m。</t>
  </si>
  <si>
    <t>鼓风机、过气管支架油漆</t>
  </si>
  <si>
    <t>防锈涂漆</t>
  </si>
  <si>
    <t>16套鼓风机表面除锈并刷防锈漆、面漆各一道.车间所有过气管支架除锈并刷防锈漆、面漆各一道（防锈漆采用丹红防锈漆，山东乐化牌，颜色由使用单位自定）。</t>
  </si>
  <si>
    <t>车间作业现场花岗岩地面整平修复（40㎡）</t>
  </si>
  <si>
    <t>车间40㎡花岗岩地面整平修复</t>
  </si>
  <si>
    <t>掀起300*600花岗岩约40平方米，水泥砂浆调平花岗岩，更换花岗岩20平方米。</t>
  </si>
  <si>
    <t>车间外路台修复</t>
  </si>
  <si>
    <t>破损室外平台修复</t>
  </si>
  <si>
    <t>1、南北侧室外平台地面凿毛，清理松散水泥砂浆，重新浇筑平均厚度约6cm厚C25混凝土，面积：3.2m*2.2m+7m*2m。
2、南北侧室外平台侧面铲除表面松散水泥砂浆，浇水湿润、重新粉刷1:2.5水泥砂浆18厚，面积约10㎡（废弃洞口需补平）</t>
  </si>
  <si>
    <t>酿三车间总价</t>
  </si>
  <si>
    <t>112-酿四车间夏季检修工程量清单</t>
  </si>
  <si>
    <t>工具房门口过道整平</t>
  </si>
  <si>
    <t>地面下沉修复（面积52㎡）</t>
  </si>
  <si>
    <t>过道地面刷素水泥浆1道，重新浇筑约5cm厚C25混凝土，原浆收光，面积40m*1.3m。</t>
  </si>
  <si>
    <t>废糟池修整</t>
  </si>
  <si>
    <t>废糟池内壁水泥砂浆抹平（面积26.1㎡）</t>
  </si>
  <si>
    <t>敲出表面松动混凝土块，重新分层抹灰18厚1:2.5水泥砂浆面积（6.2m*2+5m）*1.5m</t>
  </si>
  <si>
    <t>清理排水沟40米</t>
  </si>
  <si>
    <t>掀开并用水泥砂浆盖回原混凝土盖板，清理排水沟余糟、泥沙、垃圾等杂物，排水沟宽约60cm、深0.6-1.0m，约40米长。</t>
  </si>
  <si>
    <t>甑底、甑内边及甑外周围水泥抹平工作（面积约25㎡）修补面积约20㎡。</t>
  </si>
  <si>
    <t>4处甑罐，直径2.5米，将甑底、甑内部、甑外围的混凝土结构进行水泥砂浆（1：2.5）修补及抹平扫光。</t>
  </si>
  <si>
    <t>沟盖板更换</t>
  </si>
  <si>
    <t>内沟盖板破损，实心板30块，漏水板15块。</t>
  </si>
  <si>
    <t>1、更换30块C25钢筋混凝土盖板，横纵向布置Ø10@150钢筋，规格800*500*50。
2、更换15块钢筋混凝土格栅盖板，横纵向布置Ø10@150钢筋，规格600*400*50。
必须采用复合水泥或粉煤灰水泥品种制作。</t>
  </si>
  <si>
    <t>车间操作现场花岗岩整平修复（40平米米）</t>
  </si>
  <si>
    <t>车间60平米花岗岩地面整平修复</t>
  </si>
  <si>
    <t>掀起300*600花岗岩约40平方，水泥砂浆调平花岗岩，其中更换花岗岩面积约20平方米。</t>
  </si>
  <si>
    <t>窖池过道维修及清理</t>
  </si>
  <si>
    <t>过道地面降低，设置溢流口</t>
  </si>
  <si>
    <t>1、宽0.8m、长46m，破除原有砼地面约10cm厚，挖土15cm深；
2、浇筑10cm厚C25混凝土地面，原浆收光。
3、设置2处20cm深溢流口0.4m*0.7m，钢筋砼墙体200水钻开孔</t>
  </si>
  <si>
    <t>原大曲仓库门口地面整平</t>
  </si>
  <si>
    <t>门槛及室外斜坡地面修复（面积8.1㎡）</t>
  </si>
  <si>
    <t>地面凿毛，铲除表面松散混凝土，重新浇筑10cm厚C25混凝土，面积：3.6m*0.5m+4.2m*1.5m</t>
  </si>
  <si>
    <t>北侧靠配电柜处地面修补</t>
  </si>
  <si>
    <t>地面修补（面积7㎡）</t>
  </si>
  <si>
    <t>刷素水泥浆一道，采用1:2.5水泥砂浆找坡地面，方便排水，面积约4m*1.75m。</t>
  </si>
  <si>
    <t>酿四车间总价</t>
  </si>
  <si>
    <t>112-酿五车间夏季检修工程量清单</t>
  </si>
  <si>
    <t>车间内排水沟清理（200米）</t>
  </si>
  <si>
    <t>掀开并盖回原混凝土盖板，清理排水沟余糟、泥沙、垃圾等杂物，排水沟宽约60cm、深0.6-1.0m，约200米</t>
  </si>
  <si>
    <t>车间内沟板更换（花板30块，实板40块）</t>
  </si>
  <si>
    <t>内沟盖板破损，实心板40块，漏水板30块。</t>
  </si>
  <si>
    <t>1、更换40块C25钢筋混凝土盖板，横纵向布置Ø10@150钢筋，规格500*800*50
2、更换30块C25钢筋混凝土格栅盖板，横纵向布置Ø10@150钢筋，规格400*600*50
必须采用复合水泥或粉煤灰水泥品种制作</t>
  </si>
  <si>
    <t>车间操作场地地面整平</t>
  </si>
  <si>
    <t>修补整平花岗岩地面40平方</t>
  </si>
  <si>
    <t>车间4甑、甑边抹平修复</t>
  </si>
  <si>
    <t>车间1-4号甑：甑外周围水泥抹平工作，面积约为6.5平方。</t>
  </si>
  <si>
    <t>4处甑罐，直径2.5米，将甑外围的混凝土结构进行水泥砂浆（1：2.5）修补及抹平扫光。</t>
  </si>
  <si>
    <t>车间室外地面硬化</t>
  </si>
  <si>
    <t>地面硬化，便于堆放窖砂（硬化面积58.4㎡）</t>
  </si>
  <si>
    <t>1、挖除表面松散杂土30cm厚，素土夯实
2、5cm厚中砂垫层，15cm厚C25混凝土原浆收光，硬化面积12m*1.2m。</t>
  </si>
  <si>
    <t>北侧室外路台加高接平门槛</t>
  </si>
  <si>
    <t>路台加高保持跟车间地面平行（面积22㎡）</t>
  </si>
  <si>
    <t xml:space="preserve">北侧室外平台地面凿毛，清理松散水泥砂浆，重新浇筑12cm厚C25混凝土，面积：11m*2m。
</t>
  </si>
  <si>
    <t>车间卫生间下水管道疏通</t>
  </si>
  <si>
    <t>下水管道疏通</t>
  </si>
  <si>
    <t>卫生间下水道疏通，预计花费1个小工。</t>
  </si>
  <si>
    <t>酿五车间总价</t>
  </si>
  <si>
    <t>112-酿六车间夏季检修工程量清单</t>
  </si>
  <si>
    <t>车间1-4号甑：甑外周围水泥抹平工作，面积约为6.5平方米。</t>
  </si>
  <si>
    <t>丢糟池墙面修复</t>
  </si>
  <si>
    <t>反沿修补</t>
  </si>
  <si>
    <t>原破损反沿凿除，重新浇筑10m长*0.12m宽*0.1m高混凝土反沿，内设1根φ10通长钢筋。</t>
  </si>
  <si>
    <t>车间过道破损地面修复</t>
  </si>
  <si>
    <t>过道地面修复（面积5.55㎡）</t>
  </si>
  <si>
    <t>凿除原有10cm厚破损混凝土地面，重新浇筑10cm厚C25混凝土地面，面积1.85m*1m*3个。</t>
  </si>
  <si>
    <t>整平车间作业现场</t>
  </si>
  <si>
    <t>修补整平花岗岩地面50平方米</t>
  </si>
  <si>
    <t>掀起300*600花岗岩约50平方，水泥砂浆调平花岗岩，其中更换花岗岩面积约20平方米。</t>
  </si>
  <si>
    <t>内沟盖板破损，花板30块，实板30块</t>
  </si>
  <si>
    <t>1、更换30块C25钢筋混凝土盖板，横纵向布置Ø10@150钢筋，规格500*800*50
2、更换30块C25钢筋混凝土格栅盖板，横纵向布置Ø10@150钢筋，规格400*600*50
必须采用复合水泥或粉煤灰水泥品种制作</t>
  </si>
  <si>
    <t>下水道疏通</t>
  </si>
  <si>
    <t>1、室内破除地瓷砖面1米长，0.4m宽，拆除砖砌踏步约0.3m³   
2、人工挖沟槽3m长×1.5m深×1.2m宽，更换4m长DN110PVC管、直接2个、存水弯一个、配件若干。                                  3、回填土、室内瓷砖地面、砖砌踏步（踏面粉刷）恢复。</t>
  </si>
  <si>
    <t>甑立柱地面维修</t>
  </si>
  <si>
    <t>4处直径0.6米甑地面维修</t>
  </si>
  <si>
    <t>直径0.6米*4处，立柱地面凿除原表层松动混凝土，待动力车间焊接修复后，5cm厚1：2砂浆抹面压光恢复地面</t>
  </si>
  <si>
    <t>酿六车间总价</t>
  </si>
  <si>
    <t>112-酿七车间夏季检修工程量清单</t>
  </si>
  <si>
    <t>车间沟盖板更换</t>
  </si>
  <si>
    <t>内沟盖板破损，实心板30块，漏水板30块。</t>
  </si>
  <si>
    <t>1、更换30块C25钢筋混凝土盖板，横纵向布置Ø10@150钢筋，规格400*800*50
2、更换30块C25钢筋混凝土格栅盖板，横纵向布置Ø10@150钢筋，规格400*600*50
必须采用复合水泥或粉煤灰水泥品种制作</t>
  </si>
  <si>
    <t>车间排水沟清理</t>
  </si>
  <si>
    <t>修理房屋漏水</t>
  </si>
  <si>
    <t>伸缩缝漏水4处</t>
  </si>
  <si>
    <t xml:space="preserve">总长约20m伸缩缝漏水修补，修补完后要求不漏水           1、拆开原有伸缩缝防水卷材。                                  2、使用麻丝沥青，处理伸缩缝，伸缩缝表面做25cm宽不锈钢。                                                   3、不锈钢表面做一道3mm厚，宽1m的瑞龙SBS防水卷材带铝箔反光膜             </t>
  </si>
  <si>
    <t>室外路台加高接平门槛、地面修复</t>
  </si>
  <si>
    <t>路台加高保持跟车间地面平行</t>
  </si>
  <si>
    <t>1、北侧室外平台地面凿毛，清理松散水泥砂浆，重新浇筑12cm厚C25混凝土，面积：11m*2m。
2、南侧室外平台凿除松散水泥砂浆块，重新粉刷12厚1:2.5水泥砂浆18m*0.15m</t>
  </si>
  <si>
    <t>车间周边地面硬化</t>
  </si>
  <si>
    <t>洗澡堂地面整平</t>
  </si>
  <si>
    <t>室内地面修复（面积17.76㎡）</t>
  </si>
  <si>
    <t>破除原空鼓地砖，基层清理干净，刷素水泥浆1道，12厚1:2.5水泥砂浆抹面，面积3.7m*4.8m</t>
  </si>
  <si>
    <t>工具房、值班室仿瓷</t>
  </si>
  <si>
    <t>墙面刮腻子（面积40.8㎡）</t>
  </si>
  <si>
    <t xml:space="preserve">
值班室及5个工具房打磨墙面，刮腻子两遍（腻子需要添加107建筑胶），工程量为[（2.7m+1.8m）*2*2.5m高-1.7㎡]*5+20㎡</t>
  </si>
  <si>
    <t>酿七车间总价</t>
  </si>
  <si>
    <t>123-酿八车间夏季检修工程量清单</t>
  </si>
  <si>
    <t>车间下水道清理</t>
  </si>
  <si>
    <t>所有水沟，取盖板，清理，冲洗，下水沟清120米左右</t>
  </si>
  <si>
    <t>掀开原混凝土盖板，清理排水沟内余糟、泥沙、垃圾等杂物，排水沟宽约600㎜、深0.6~1.2米左右；120米长</t>
  </si>
  <si>
    <t>花岗岩、沟盖板增补，地漏沟盖板增补</t>
  </si>
  <si>
    <t>1.花岗岩盖板增补30块
2.地漏盖板增补30块</t>
  </si>
  <si>
    <t>1、300×600*50花岗岩沟盖板30块；
2、400×600*50厚钢筋混凝土格栅盖板30块，横纵向布置Ø10@150钢筋。</t>
  </si>
  <si>
    <t>二空二号起甑器立柱修理</t>
  </si>
  <si>
    <t>需开挖重新浇筑加固底座</t>
  </si>
  <si>
    <t xml:space="preserve">
1、破除并挖除起甑器基础1000*1200*800深。
2、浇筑1000*1200*800深混凝土基础，放置600*600*18厚钢板，L型Ø14圆钢锚固件（300*150）4个。
3、切割起甑器底部钢板，吊装、焊接起甑器（满焊）。
4、花岗岩修复地面。
</t>
  </si>
  <si>
    <t>男女厕所滴漏</t>
  </si>
  <si>
    <t>更换水龙头、角阀</t>
  </si>
  <si>
    <t>更换水龙头2个、延时角阀1个及配件若干。</t>
  </si>
  <si>
    <t>酿八车间总价</t>
  </si>
  <si>
    <t>126-酿九车间夏季检修工程量清单</t>
  </si>
  <si>
    <t>车间内部排水沟清理</t>
  </si>
  <si>
    <t>1.所有水沟，取盖板，清理，冲洗，下水沟清200米左右</t>
  </si>
  <si>
    <t>掀开并盖回原混凝土盖板，清理排水沟内余糟、泥沙、垃圾等杂物，排水沟宽约60cm、深0.6~1米左右，200米长</t>
  </si>
  <si>
    <t>车间洗澡间吊顶修复</t>
  </si>
  <si>
    <t>吊顶修复</t>
  </si>
  <si>
    <t>1、切除原有锈蚀严重轻钢龙骨，重新安装D45轻钢龙骨5米及配件若干；
2、更换600*600铝扣板6块。</t>
  </si>
  <si>
    <t>男卫生间隔档门</t>
  </si>
  <si>
    <t>隔断门修复、蹲便器地砖修复</t>
  </si>
  <si>
    <t>1、更换304不锈钢合页6个，重新安装原厕门2扇及配件若干。
2、破除男蹲便器下沉地砖，清除松散砂浆，重新铺贴300*600地砖2.4m*0.9m。</t>
  </si>
  <si>
    <t>上窖池坡梯维修</t>
  </si>
  <si>
    <t>斜坡楼梯侧面修复</t>
  </si>
  <si>
    <t>铲除楼梯侧面松散水泥砂浆，浇水湿润、重新粉刷1:3水泥砂浆18厚，面积约9㎡。</t>
  </si>
  <si>
    <t>凉滩机周边花岗岩地面修复</t>
  </si>
  <si>
    <t>花岗岩地面修复</t>
  </si>
  <si>
    <t>掀起300*600*30破损、下沉花岗岩20块，水泥砂浆调平花岗岩，其中需更换花岗岩10块。</t>
  </si>
  <si>
    <t>4#空现场接酒罐</t>
  </si>
  <si>
    <t>破开地面后，调整罐体与基酒输酒管的高度，罐体底部略高于基酒输酒管，确保基酒能正常排空</t>
  </si>
  <si>
    <t>破除直径35cm接酒罐周边花岗岩地面，抬高接酒罐底座约3cm，罐体外壁及底面粉刷水泥砂浆，重新恢复花岗岩地面。</t>
  </si>
  <si>
    <t>水沟盖板，花盖板补充</t>
  </si>
  <si>
    <t>1.花岗岩盖板20块
2.水泥格栅板20块</t>
  </si>
  <si>
    <t>酿造设备配电柜加高</t>
  </si>
  <si>
    <t xml:space="preserve">将车间1至4空酿造配电柜整体抬升20公分，底部采用混凝土平台，地面线盒改走地下管道。
</t>
  </si>
  <si>
    <t>配电柜底部浇筑0.4m*0.8m素混凝土基础，共计4个</t>
  </si>
  <si>
    <t>酿九车间总价</t>
  </si>
  <si>
    <t>127-酿十车间夏季检修工程量清单</t>
  </si>
  <si>
    <t>东侧行车过道台阶处破损修复</t>
  </si>
  <si>
    <t>1号、3号上窖池楼梯修复</t>
  </si>
  <si>
    <t>铲除楼梯侧面松散水泥砂浆，浇水湿润、重新粉刷1:3水泥砂浆18厚，面积约12㎡。</t>
  </si>
  <si>
    <t>2号收酒房墙根旁地面修整、抬升</t>
  </si>
  <si>
    <t>车间3、4线操作区域靠收酒房地面整修抬升（约10㎡）</t>
  </si>
  <si>
    <t>掀起300*600*30花岗岩地面约10㎡，1:2.5水泥砂浆调平花岗岩，其中需更换花岗岩面积约5平方。</t>
  </si>
  <si>
    <t>更换花岗岩盖板60cm*30cm厚5cm的共20块、600*400*50钢筋砼格栅板20块</t>
  </si>
  <si>
    <t xml:space="preserve">1、更换300*600*50厚花岗岩沟盖板20块。
2、制安400×600*50厚钢筋砼格栅盖板20块，内含横纵向布置Ø10@150钢筋。
</t>
  </si>
  <si>
    <t>室外靠培曲房台阶修复</t>
  </si>
  <si>
    <t>台阶修复</t>
  </si>
  <si>
    <t>铲除台阶表面破损水泥砂浆，浇水湿润、重新粉刷18厚1:2.5水泥砂浆面积约5㎡。</t>
  </si>
  <si>
    <t>车间排污沟清理</t>
  </si>
  <si>
    <t>车间内所有排污沟约230米需进行清淤</t>
  </si>
  <si>
    <t>掀开并盖回原混凝土盖板，清理排水沟内余糟、泥沙、垃圾等杂物，排水沟宽约60cm、深0.6~1米左右，230米长</t>
  </si>
  <si>
    <t>2号线屋顶落水管破裂</t>
  </si>
  <si>
    <t>DN300落水管补漏</t>
  </si>
  <si>
    <t>DN300直角弯头处采用沥青麻丝堵漏，共计2处。</t>
  </si>
  <si>
    <t>车间1号预蒸房漏雨水</t>
  </si>
  <si>
    <t>伸缩缝防漏</t>
  </si>
  <si>
    <t>屋面伸缩缝原有铁皮盖板采用专用水泥钉@600固定安装，硅酮密封胶密封，保证完成后盖板稳固且不漏水，长度约20米。</t>
  </si>
  <si>
    <t>卫生间破损隔挡门修复</t>
  </si>
  <si>
    <t>维修、更换卫生间隔挡门</t>
  </si>
  <si>
    <t>更换4扇0.3m*1.9m厕门框、3扇0.6*1.9m卫生间隔断门、304不锈钢合页9个，其他配件若干。</t>
  </si>
  <si>
    <t>凉摊底部水泥破损修补</t>
  </si>
  <si>
    <t>3号、4号凉摊底部水泥破损修补</t>
  </si>
  <si>
    <t>凉摊机底部需做5cm厚水泥砂浆抹平层（中间高、两侧低），尺寸为10.3m×1.5m*2个。</t>
  </si>
  <si>
    <t>酿十车间总价</t>
  </si>
  <si>
    <t>128-酿十一车间夏季检修工程量清单</t>
  </si>
  <si>
    <t>操作场地内沟清理和维修</t>
  </si>
  <si>
    <t>车间内所有排污沟约200米需进行清淤</t>
  </si>
  <si>
    <t>对斜坡楼梯侧面修复（20㎡）</t>
  </si>
  <si>
    <t>铲除表面松散水泥砂浆面层，浇水湿润、重新粉刷1:2.5水泥砂浆18厚，面积约20㎡。</t>
  </si>
  <si>
    <t>修补操作场地</t>
  </si>
  <si>
    <t>对操作场地内地面进行修复
（约30㎡）</t>
  </si>
  <si>
    <t>掀起300*600花岗岩约30平方米，水泥砂浆调平花岗岩，其中需更换300*600*50花岗岩约10平方米。</t>
  </si>
  <si>
    <t>车间外围1处排水管道疏通</t>
  </si>
  <si>
    <t>疏通室外排水管道13米</t>
  </si>
  <si>
    <t>13m长DN110室外埋地PVC排水管人工疏通，下水口处制安漏斗1个。</t>
  </si>
  <si>
    <t>男浴室下水道清理</t>
  </si>
  <si>
    <t>疏通排水管</t>
  </si>
  <si>
    <t>室内下水管道疏通，预计花费1个小工。</t>
  </si>
  <si>
    <t>4线凉糟机右侧地面抬高10公分；1、2、3线凉摊机配电柜旁做防水坡。</t>
  </si>
  <si>
    <t>4线凉糟机右侧、落糟池上侧地面抬高；1、2、3线凉摊机配电柜浇筑基础。</t>
  </si>
  <si>
    <t>1、4线机糟机右侧及落糟池上侧翘起300*600*30花岗岩地面（5m+3m）*0.6m，采用1:2.5水泥砂浆调高花岗岩地面，方便排水。
2、配电柜底部浇筑0.4m*0.8m素混凝土基础，共计3个</t>
  </si>
  <si>
    <t>4台凉糟机下方做地面</t>
  </si>
  <si>
    <t>4台凉糟机下方地面修补</t>
  </si>
  <si>
    <t>1、凉摊机底部需做5cm厚水泥砂浆抹平层（中间高、两侧低），尺寸为10.3m×1.5m*4个。</t>
  </si>
  <si>
    <t>男洗澡堂地面砖</t>
  </si>
  <si>
    <t>更换600*600地砖2块</t>
  </si>
  <si>
    <t>翘起原松动地砖，重新铺贴600*600地砖2块。</t>
  </si>
  <si>
    <t>洗澡堂二楼通往一楼室内下水口漏水</t>
  </si>
  <si>
    <t>下水口补漏</t>
  </si>
  <si>
    <t>DN110下水口凿除周边10cm宽混凝土，基层清理干净，采用堵漏王砂浆填充密实。</t>
  </si>
  <si>
    <t>酿十一车间总价</t>
  </si>
  <si>
    <t>125-大曲三车间夏季维修工程量清单</t>
  </si>
  <si>
    <t>东站发曲仓库门拓宽</t>
  </si>
  <si>
    <t>拓宽80公分或重新开新门</t>
  </si>
  <si>
    <t>人工破除0.8m*2.2m高240墙体，门洞上部植入3根直径16钢筋浇筑2.3m*0.28m*0.1m厚C25砼过梁。</t>
  </si>
  <si>
    <t>卫生间维修</t>
  </si>
  <si>
    <t>更换300*300地砖</t>
  </si>
  <si>
    <t>破除女蹲便器下沉地砖，清除松散砂浆，重新铺贴300*300地砖2.4m*1.3m。</t>
  </si>
  <si>
    <t>大曲三车间总价</t>
  </si>
  <si>
    <t>动力二车间夏季维修工程量清单</t>
  </si>
  <si>
    <t>一级冷却塔循环水池溢水明沟二侧地面平整硬化。</t>
  </si>
  <si>
    <t>地面加高（面积27.3㎡）</t>
  </si>
  <si>
    <t>地面清理干净，刷素水泥浆一道，浇筑10cm厚C25混凝土，原浆收光，面积7.8m*3.5m</t>
  </si>
  <si>
    <t>冷却塔金属支架除锈、防腐，加固</t>
  </si>
  <si>
    <t>对锈蚀金属支架进行除锈、防腐处理，腐蚀脚断裂的需要用水泥加固。</t>
  </si>
  <si>
    <t>冷却塔支架除锈，刷防锈漆两道。工程量为：22型工字钢6.7m长/根*4根，12#槽钢4.4m长/根*4根、2.5m长/根*3根，其余材料若干；</t>
  </si>
  <si>
    <t>一级、二级循环水池清洗</t>
  </si>
  <si>
    <t>夏季停产时先将池中水抽干，再清池底於泥和四周池壁泥垢。</t>
  </si>
  <si>
    <t>1、抽干循环水池清水14m*6.5m*2.5m+9m*5m*3.5m。
2、清理池底和四周池壁泥垢，工程量为（14m+6.5m）*2*2.5m+14m*6.5m+(9m+5m)*2*3.5m+9*5m。</t>
  </si>
  <si>
    <t>112- 3、4、5、6、7室外循环水池底於泥和池壁结垢进行人工清洗。</t>
  </si>
  <si>
    <t>清池底於泥和四周池壁泥垢</t>
  </si>
  <si>
    <t>清理池底和四周池壁泥垢，水池4.9m长*1.9m宽*1.5m高</t>
  </si>
  <si>
    <t>动力二车间总价</t>
  </si>
  <si>
    <t>动力三车间夏季维修工程量清单</t>
  </si>
  <si>
    <t>八千吨值班室改造</t>
  </si>
  <si>
    <t>值班室地面贴地砖</t>
  </si>
  <si>
    <t xml:space="preserve">1、值班室5.6m*4.4m地面采用600*600*10厚地砖铺贴，四周贴地脚线。
</t>
  </si>
  <si>
    <t>动力三车间总价</t>
  </si>
  <si>
    <t>仓储管理部承延园夏季检修工程量清单</t>
  </si>
  <si>
    <t>仓储材料仓库（承延科技园）：F-L-8（谷壳）仓更换1扇卷帘门</t>
  </si>
  <si>
    <t>拆除原卷帘门并制作、安装铁制门1扇，尺寸为3m*3.0M。</t>
  </si>
  <si>
    <t>1、拆除原有防火卷帘门                                2、制安铁制门，门尺寸，3mm*3m（配件若干）。具体做法详见图纸</t>
  </si>
  <si>
    <r>
      <rPr>
        <sz val="10"/>
        <rFont val="宋体"/>
        <charset val="134"/>
      </rPr>
      <t>仓储材料仓库（承延科技园）：①</t>
    </r>
    <r>
      <rPr>
        <sz val="10"/>
        <rFont val="宋体"/>
        <charset val="134"/>
        <scheme val="minor"/>
      </rPr>
      <t>F-L-4</t>
    </r>
    <r>
      <rPr>
        <sz val="10"/>
        <rFont val="宋体"/>
        <charset val="134"/>
      </rPr>
      <t>（麦麸）</t>
    </r>
    <r>
      <rPr>
        <sz val="10"/>
        <rFont val="宋体"/>
        <charset val="134"/>
        <scheme val="minor"/>
      </rPr>
      <t xml:space="preserve">仓搭建一个雨棚；                         </t>
    </r>
    <r>
      <rPr>
        <sz val="10"/>
        <rFont val="宋体"/>
        <charset val="134"/>
      </rPr>
      <t>②F-L-4（麦麸）仓</t>
    </r>
    <r>
      <rPr>
        <sz val="10"/>
        <rFont val="宋体"/>
        <charset val="134"/>
        <scheme val="minor"/>
      </rPr>
      <t>与F-L-3</t>
    </r>
    <r>
      <rPr>
        <sz val="10"/>
        <rFont val="宋体"/>
        <charset val="134"/>
      </rPr>
      <t>（面粉）</t>
    </r>
    <r>
      <rPr>
        <sz val="10"/>
        <rFont val="宋体"/>
        <charset val="134"/>
        <scheme val="minor"/>
      </rPr>
      <t>仓连通处开一扇门</t>
    </r>
  </si>
  <si>
    <r>
      <rPr>
        <sz val="10"/>
        <rFont val="宋体"/>
        <charset val="134"/>
      </rPr>
      <t>①</t>
    </r>
    <r>
      <rPr>
        <sz val="10"/>
        <rFont val="宋体"/>
        <charset val="134"/>
        <scheme val="minor"/>
      </rPr>
      <t xml:space="preserve">F-L-4仓搭建一钢结构雨棚，规格：18M*4.5M（具体以实际为准）。              
</t>
    </r>
    <r>
      <rPr>
        <sz val="10"/>
        <rFont val="宋体"/>
        <charset val="134"/>
      </rPr>
      <t>②F-L-4仓与F-L-3仓</t>
    </r>
    <r>
      <rPr>
        <sz val="10"/>
        <rFont val="宋体"/>
        <charset val="134"/>
        <scheme val="minor"/>
      </rPr>
      <t>连通处开门，规格：2.4M*3.9M。</t>
    </r>
  </si>
  <si>
    <t>①F-L-4（麦麸）仓搭新建18m长*6m宽、5m长*3m宽钢结构雨棚，路面硬化面积31m*2m。做法详见图纸附件。
②采用机械切槽、人工破除墙体2.4m*3.9m，门洞两侧各设置1个截面尺寸：0.24m*0.15m*3.9m高 C25混凝土构造柱（内含4根直径12钢筋，上下植入墙体）。</t>
  </si>
  <si>
    <r>
      <rPr>
        <sz val="10"/>
        <rFont val="宋体"/>
        <charset val="134"/>
      </rPr>
      <t>东站酿四</t>
    </r>
    <r>
      <rPr>
        <sz val="10"/>
        <color theme="1"/>
        <rFont val="Calibri"/>
        <family val="2"/>
      </rPr>
      <t>-</t>
    </r>
    <r>
      <rPr>
        <sz val="10"/>
        <color theme="1"/>
        <rFont val="宋体"/>
        <charset val="134"/>
        <scheme val="minor"/>
      </rPr>
      <t>酿五车间门口污水挡坡降低坡度</t>
    </r>
  </si>
  <si>
    <t>加长两个挡坡斜坡，降低坡度。</t>
  </si>
  <si>
    <t>地面凿毛，清除松散混凝土块，重新浇筑4.5m长*1m宽*4个 C25砼斜坡，混凝土平均厚度约15cm（斜坡需压痕）</t>
  </si>
  <si>
    <t>东站大米仓库墙面粉刷、顶部漏点修补</t>
  </si>
  <si>
    <r>
      <rPr>
        <sz val="10"/>
        <rFont val="宋体"/>
        <charset val="134"/>
      </rPr>
      <t>①</t>
    </r>
    <r>
      <rPr>
        <sz val="10"/>
        <rFont val="宋体"/>
        <charset val="134"/>
        <scheme val="minor"/>
      </rPr>
      <t>对漏雨点进行修补。
②墙体重新粉刷。（面积约10平米，具体以实际为准）</t>
    </r>
  </si>
  <si>
    <t>①屋面檐沟漏点采用3mm厚SBS防水卷材热熔修补，面积约4㎡。
②铲除松散粉刷层，满铺钢丝网，重新粉刷18厚1:2.5水泥砂浆，面积约10㎡。</t>
  </si>
  <si>
    <t>仓储管理部承延园总价</t>
  </si>
  <si>
    <t>环保水务处承延园夏季检修工程量清单</t>
  </si>
  <si>
    <t>两城污水管网开挖重新敷设，部分雨水管网疏通</t>
  </si>
  <si>
    <t>将培曲房与大曲中间道路的污水主管道更换，更换后部分封堵雨水管疏通</t>
  </si>
  <si>
    <t>培曲房下方9个污水井内部重新用砂浆粉刷，旁边10个雨水井内部重新用水泥砂浆粉刷。</t>
  </si>
  <si>
    <t>两城给水消防管网更换阀门</t>
  </si>
  <si>
    <t>原有阀门无法关闭，需要更换新的阀门</t>
  </si>
  <si>
    <t>承延园室外更换给水闸阀5个、消防闸阀5个，酿9、酿10车间共计更换消防蝶阀4个，详见附图。</t>
  </si>
  <si>
    <t>污水站化验室旁地面积水</t>
  </si>
  <si>
    <t>原有水泥地面低洼，下雨易存雨水</t>
  </si>
  <si>
    <t>挖土30cm深，单砖砌筑净宽20cm、深20cm排水明沟，沟内壁粉刷1:2.5水泥砂浆，沟底浇筑10cm厚C15砼垫层，长度约24m。</t>
  </si>
  <si>
    <t>两城污水站板框压滤机附近水泥地面需拓宽</t>
  </si>
  <si>
    <t>压滤机压泥较多，周边草坪容易粘泥且不易清扫，需拓宽水泥地面</t>
  </si>
  <si>
    <t>挖土30cm深，素土夯实，垫层采用10cm厚中砂，地面硬化采用15cm厚C25卵石砼，原浆收光，硬化面积：5m*2m。</t>
  </si>
  <si>
    <t>两城4个酿造车间内回流水管更换</t>
  </si>
  <si>
    <t>酿造车间内回流水管已经锈蚀，无法修补</t>
  </si>
  <si>
    <t>更换每个一个车间2m长的DN200循环水回流水管道，材质为镀锌钢管。车间原有石板地面开挖，开挖长2m,宽0.6m，深0.8m，原管道开挖后清除，敷设新管道，管道焊接连接，敷设时需做三油两布防腐处理。</t>
  </si>
  <si>
    <t>环保水务处承延园总价</t>
  </si>
  <si>
    <t>承延园包八车间夏季检修工程量清单</t>
  </si>
  <si>
    <t>洗瓶区室外消防通道破损地面修复</t>
  </si>
  <si>
    <t>地面修复</t>
  </si>
  <si>
    <t>1、翘起原松动800*800地面砖，基层凿毛清理。
2、刷素水泥浆1道，12厚水泥砂浆抹压收光，面积48m*2.8m（每8米切缝1道）。</t>
  </si>
  <si>
    <t>包装车间防火木门更换</t>
  </si>
  <si>
    <t>更换钢制防火门1扇</t>
  </si>
  <si>
    <t>拆除原防火木门，制安成品钢制甲级防火门1扇，尺寸：1.5m*2.1m（要求无门槛）。</t>
  </si>
  <si>
    <t>包装车间钢结构屋面漏水</t>
  </si>
  <si>
    <t>屋面补漏</t>
  </si>
  <si>
    <t xml:space="preserve">现场检查发现共计有8处漏点:
1、屋面板接缝处采用2mm瑞龙牌自粘防水卷材铺贴，每处漏点铺贴0.2m*12m*4块；
2、屋面板松动处采用自攻螺丝加固，涂抹黑色硅酮胶。
</t>
  </si>
  <si>
    <t>包装车间室内外楼梯踏步修补</t>
  </si>
  <si>
    <t>楼梯踏步修补</t>
  </si>
  <si>
    <t>1、拆除室内原破损花岗岩踏步砖，重新铺贴1.2m*0.32m*0.02m厚花岗岩面砖4块、0.92m*0.32m*0.02m厚花岗岩面砖2块
2、室外破损水泥台阶铲除松动水泥块，采用1:2.5水泥砂浆抹面，面积约1㎡。</t>
  </si>
  <si>
    <t>包八车间总价</t>
  </si>
  <si>
    <t>承延园锅炉房夏季检修工程量清单</t>
  </si>
  <si>
    <t>脱硫抓斗设备设施：</t>
  </si>
  <si>
    <t>1、将2个立柱用水泥浇筑起来保护立柱不受腐蚀（H=60cm）；
2、将堆积场地延长1.5m,挡墙钻3-4个Φ90孔；
3、修复破坏路面</t>
  </si>
  <si>
    <t>1、设备立柱采用C25砼浇筑，尺寸为：0.4m*0.4m*0.6m高。
2、堆积场新增砖砌筑1.5m长*0.55m高*0.24m宽围堰，挡墙水钻φ90孔4个。
3、堆积场破损砼地面破除厚度约15cm，重新浇筑C25砼地面，面积约8㎡。</t>
  </si>
  <si>
    <t>部分吸水砖地面修复</t>
  </si>
  <si>
    <t>下沉部分修复</t>
  </si>
  <si>
    <t>翘起下沉破损吸水砖，地面基层清理，重新铺贴200*100*50吸水砖地面，面积约15㎡。</t>
  </si>
  <si>
    <t>布袋除尘下灰处进行相关改进</t>
  </si>
  <si>
    <t>1、将下灰围挡遮盖密封，拖车进出口做双开门；2、路面积水处切槽或开沟引至排水沟。</t>
  </si>
  <si>
    <t>1、下灰处采用0.476厚彩钢瓦遮盖共2块，尺寸为：2.2m*1.7m、2.45m*1.7m（该处采用彩钢制安1.2m*2m双开门）
2、路边增加0.4m*0.6m*0.6m深雨水井1个，采用1.8m长DN160波纹管与原有雨水井连接。</t>
  </si>
  <si>
    <t>输煤皮带进入锅炉房接口处加装挡雨棚</t>
  </si>
  <si>
    <t>安装一挡雨棚</t>
  </si>
  <si>
    <t>锅炉房运煤栈桥洞口处制安3m*1.2m钢制雨棚，详见图纸。</t>
  </si>
  <si>
    <t>拖灰途径一处有积水</t>
  </si>
  <si>
    <t>硬化途径段路面</t>
  </si>
  <si>
    <t>破除原破损混凝土地面10cm厚，地面清理干净，浇筑20cm厚C25混凝土地面，面积约3m*3m。</t>
  </si>
  <si>
    <t>放15%是这个数</t>
  </si>
  <si>
    <t>承延园锅炉房总价</t>
  </si>
  <si>
    <t>注：1、施工单位必须遵守我司规章制度，并请施工单位务必做好厂区构筑物、设施设备、机具等的保护工作，污染、损坏的必须修复。
2、设备管道油漆均采用山东乐化牌，镀锌管均采用华岐牌，水泥均采用红狮牌水泥PC32.5(或以上标号)，塑料管道采用联塑牌，混凝土采用商混，乳胶漆采用立邦或多乐士低档乳胶漆，防霉涂料采用卡利得9512，电缆电线采用赣昌，特别注明处按照说明执行。
3、以上施工现场所产生的建筑垃圾、渣土、砖渣及淤泥、弃糟等由施工单位清运出厂区（我方需要的，运至厂区指定位置）。
4、以上工作施工前均需提前通知相关维修提报单位，与之沟通好相关维修安排，避免与车间其他工作产生冲突、二次污染等。
5、未尽事宜按照国家相关规范进行施工及验收。</t>
  </si>
  <si>
    <t>1、人工清理条石板表层淤积物，约1.2m宽，8条*32m+6条*30m。</t>
    <phoneticPr fontId="28" type="noConversion"/>
  </si>
  <si>
    <t xml:space="preserve">1、麻条石沟缝需用标号42.5硅酸盐水泥浆勾缝3cm宽，面积约310m²。                                                                                   </t>
    <phoneticPr fontId="28" type="noConversion"/>
  </si>
  <si>
    <t>1、甑直径2.4米，共计：4个，4个甑底用2㎝厚M7.5水泥砂浆进行甑底找平原浆抹平（直径2.6m）。                                    2、甑边四周10cm宽的水泥砂浆抹平铲除，重新使用水泥砂浆抹平。</t>
    <phoneticPr fontId="28" type="noConversion"/>
  </si>
  <si>
    <t>1、掀开原混凝土盖板；                                         2、清理排水沟内余糟，排水沟宽700㎜、深0.8~1.2米左右，排水沟长100m。</t>
    <phoneticPr fontId="28" type="noConversion"/>
  </si>
</sst>
</file>

<file path=xl/styles.xml><?xml version="1.0" encoding="utf-8"?>
<styleSheet xmlns="http://schemas.openxmlformats.org/spreadsheetml/2006/main">
  <fonts count="29">
    <font>
      <sz val="11"/>
      <color theme="1"/>
      <name val="宋体"/>
      <charset val="134"/>
      <scheme val="minor"/>
    </font>
    <font>
      <b/>
      <sz val="16"/>
      <color indexed="8"/>
      <name val="宋体"/>
      <charset val="134"/>
    </font>
    <font>
      <b/>
      <sz val="12"/>
      <color indexed="8"/>
      <name val="方正姚体"/>
      <charset val="134"/>
    </font>
    <font>
      <b/>
      <sz val="9"/>
      <color indexed="8"/>
      <name val="方正姚体"/>
      <charset val="134"/>
    </font>
    <font>
      <sz val="10"/>
      <name val="宋体"/>
      <charset val="134"/>
    </font>
    <font>
      <sz val="10"/>
      <color indexed="8"/>
      <name val="宋体"/>
      <charset val="134"/>
    </font>
    <font>
      <sz val="11"/>
      <color indexed="8"/>
      <name val="宋体"/>
      <charset val="134"/>
    </font>
    <font>
      <b/>
      <sz val="10"/>
      <color indexed="8"/>
      <name val="宋体"/>
      <charset val="134"/>
    </font>
    <font>
      <b/>
      <sz val="9"/>
      <color indexed="8"/>
      <name val="宋体"/>
      <charset val="134"/>
    </font>
    <font>
      <b/>
      <sz val="12"/>
      <color indexed="8"/>
      <name val="宋体"/>
      <charset val="134"/>
    </font>
    <font>
      <sz val="10"/>
      <color indexed="8"/>
      <name val="宋体"/>
      <charset val="134"/>
      <scheme val="minor"/>
    </font>
    <font>
      <sz val="10"/>
      <color rgb="FF000000"/>
      <name val="宋体"/>
      <charset val="134"/>
    </font>
    <font>
      <sz val="10"/>
      <color theme="1"/>
      <name val="宋体"/>
      <charset val="134"/>
      <scheme val="minor"/>
    </font>
    <font>
      <sz val="10"/>
      <name val="宋体"/>
      <charset val="134"/>
      <scheme val="minor"/>
    </font>
    <font>
      <sz val="10"/>
      <name val="宋体"/>
      <charset val="134"/>
      <scheme val="major"/>
    </font>
    <font>
      <sz val="10"/>
      <color theme="1"/>
      <name val="宋体"/>
      <charset val="134"/>
    </font>
    <font>
      <sz val="12"/>
      <color indexed="8"/>
      <name val="宋体"/>
      <charset val="134"/>
    </font>
    <font>
      <b/>
      <sz val="10"/>
      <color theme="1"/>
      <name val="宋体"/>
      <charset val="134"/>
      <scheme val="minor"/>
    </font>
    <font>
      <sz val="12"/>
      <color theme="1"/>
      <name val="宋体"/>
      <charset val="134"/>
      <scheme val="minor"/>
    </font>
    <font>
      <b/>
      <sz val="11"/>
      <color theme="1"/>
      <name val="宋体"/>
      <charset val="134"/>
      <scheme val="minor"/>
    </font>
    <font>
      <b/>
      <sz val="10"/>
      <name val="宋体"/>
      <charset val="134"/>
    </font>
    <font>
      <sz val="10"/>
      <name val="Calibri"/>
      <family val="2"/>
    </font>
    <font>
      <b/>
      <sz val="12"/>
      <name val="宋体"/>
      <charset val="134"/>
    </font>
    <font>
      <b/>
      <sz val="11"/>
      <color rgb="FF000000"/>
      <name val="宋体"/>
      <charset val="134"/>
    </font>
    <font>
      <sz val="11"/>
      <color theme="1"/>
      <name val="宋体"/>
      <charset val="134"/>
      <scheme val="minor"/>
    </font>
    <font>
      <vertAlign val="superscript"/>
      <sz val="10"/>
      <color rgb="FF000000"/>
      <name val="宋体"/>
      <charset val="134"/>
    </font>
    <font>
      <vertAlign val="superscript"/>
      <sz val="10"/>
      <name val="宋体"/>
      <charset val="134"/>
    </font>
    <font>
      <sz val="10"/>
      <color theme="1"/>
      <name val="Calibri"/>
      <family val="2"/>
    </font>
    <font>
      <sz val="9"/>
      <name val="宋体"/>
      <charset val="134"/>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s>
  <borders count="2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style="thin">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s>
  <cellStyleXfs count="4">
    <xf numFmtId="0" fontId="0" fillId="0" borderId="0">
      <alignment vertical="center"/>
    </xf>
    <xf numFmtId="0" fontId="24" fillId="0" borderId="0">
      <alignment vertical="center"/>
    </xf>
    <xf numFmtId="0" fontId="24" fillId="0" borderId="0">
      <alignment vertical="center"/>
    </xf>
    <xf numFmtId="0" fontId="24" fillId="0" borderId="0">
      <alignment vertical="center"/>
    </xf>
  </cellStyleXfs>
  <cellXfs count="158">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0" fillId="0" borderId="0" xfId="0" applyAlignment="1">
      <alignment vertical="center"/>
    </xf>
    <xf numFmtId="0" fontId="0" fillId="2" borderId="0" xfId="0" applyFill="1">
      <alignment vertical="center"/>
    </xf>
    <xf numFmtId="0" fontId="0" fillId="3" borderId="0" xfId="0" applyFill="1">
      <alignment vertical="center"/>
    </xf>
    <xf numFmtId="0" fontId="0" fillId="2" borderId="0" xfId="0" applyFill="1" applyAlignment="1">
      <alignment vertical="center"/>
    </xf>
    <xf numFmtId="0" fontId="0" fillId="3" borderId="0" xfId="0" applyFill="1" applyAlignment="1">
      <alignment vertical="center"/>
    </xf>
    <xf numFmtId="0" fontId="5" fillId="0" borderId="0" xfId="0" applyFont="1" applyAlignment="1">
      <alignment horizontal="center" vertical="center"/>
    </xf>
    <xf numFmtId="0" fontId="6" fillId="0" borderId="0" xfId="0" applyFont="1" applyAlignment="1">
      <alignment horizontal="left" vertical="center"/>
    </xf>
    <xf numFmtId="0" fontId="6" fillId="0" borderId="0" xfId="0" applyFont="1" applyAlignment="1">
      <alignment vertical="center" wrapText="1"/>
    </xf>
    <xf numFmtId="0" fontId="4" fillId="0" borderId="0" xfId="0" applyFont="1" applyBorder="1" applyAlignment="1">
      <alignment horizontal="left" vertical="center"/>
    </xf>
    <xf numFmtId="0" fontId="4" fillId="0" borderId="0" xfId="0" applyFont="1" applyBorder="1" applyAlignment="1">
      <alignment vertical="center"/>
    </xf>
    <xf numFmtId="0" fontId="7" fillId="0" borderId="2" xfId="0" applyFont="1" applyBorder="1" applyAlignment="1">
      <alignment horizontal="center" vertical="center"/>
    </xf>
    <xf numFmtId="0" fontId="8" fillId="0" borderId="2" xfId="0" applyFont="1" applyBorder="1" applyAlignment="1">
      <alignment horizontal="left" vertical="center"/>
    </xf>
    <xf numFmtId="0" fontId="8" fillId="0" borderId="2" xfId="0" applyFont="1" applyBorder="1" applyAlignment="1">
      <alignment horizontal="center" vertical="center"/>
    </xf>
    <xf numFmtId="0" fontId="5" fillId="0" borderId="2" xfId="0" applyFont="1" applyBorder="1" applyAlignment="1">
      <alignment horizontal="center" vertical="center"/>
    </xf>
    <xf numFmtId="0" fontId="10" fillId="0" borderId="2" xfId="0" applyFont="1" applyFill="1" applyBorder="1" applyAlignment="1">
      <alignment vertical="center" wrapText="1"/>
    </xf>
    <xf numFmtId="0" fontId="5" fillId="0" borderId="2" xfId="0" applyFont="1" applyFill="1" applyBorder="1" applyAlignment="1">
      <alignment vertical="center" wrapText="1"/>
    </xf>
    <xf numFmtId="0" fontId="11" fillId="0" borderId="2" xfId="0" applyFont="1" applyBorder="1" applyAlignment="1">
      <alignment vertical="center" wrapText="1"/>
    </xf>
    <xf numFmtId="0" fontId="7" fillId="0" borderId="2" xfId="0" applyFont="1" applyBorder="1" applyAlignment="1">
      <alignment horizontal="left" vertical="center"/>
    </xf>
    <xf numFmtId="0" fontId="12" fillId="0" borderId="2" xfId="1" applyFont="1" applyBorder="1" applyAlignment="1">
      <alignment horizontal="center" vertical="center" wrapText="1"/>
    </xf>
    <xf numFmtId="0" fontId="10" fillId="0" borderId="2" xfId="0" applyFont="1" applyFill="1" applyBorder="1" applyAlignment="1">
      <alignment vertical="center"/>
    </xf>
    <xf numFmtId="0" fontId="11" fillId="0" borderId="2" xfId="0" applyFont="1" applyFill="1" applyBorder="1" applyAlignment="1">
      <alignment vertical="center" wrapText="1"/>
    </xf>
    <xf numFmtId="0" fontId="4" fillId="4" borderId="4" xfId="0" applyNumberFormat="1" applyFont="1" applyFill="1" applyBorder="1" applyAlignment="1">
      <alignment vertical="center" wrapText="1"/>
    </xf>
    <xf numFmtId="0" fontId="5" fillId="0" borderId="2" xfId="0" applyFont="1" applyFill="1" applyBorder="1" applyAlignment="1">
      <alignment horizontal="left" vertical="top" wrapText="1"/>
    </xf>
    <xf numFmtId="0" fontId="5" fillId="0" borderId="2" xfId="0" applyFont="1" applyBorder="1" applyAlignment="1">
      <alignment horizontal="left" vertical="top" wrapText="1"/>
    </xf>
    <xf numFmtId="0" fontId="4" fillId="0" borderId="2" xfId="0" applyFont="1" applyFill="1" applyBorder="1" applyAlignment="1">
      <alignment vertical="center" wrapText="1"/>
    </xf>
    <xf numFmtId="0" fontId="5" fillId="0" borderId="2" xfId="0" applyFont="1" applyFill="1" applyBorder="1" applyAlignment="1">
      <alignment horizontal="center" vertical="center" wrapText="1"/>
    </xf>
    <xf numFmtId="0" fontId="11" fillId="0" borderId="2" xfId="1" applyNumberFormat="1" applyFont="1" applyFill="1" applyBorder="1" applyAlignment="1">
      <alignment vertical="top" wrapText="1"/>
    </xf>
    <xf numFmtId="0" fontId="4" fillId="0" borderId="5" xfId="0" applyFont="1" applyBorder="1" applyAlignment="1">
      <alignment horizontal="center" vertical="center" wrapText="1"/>
    </xf>
    <xf numFmtId="0" fontId="12" fillId="0" borderId="2" xfId="1" applyFont="1" applyBorder="1" applyAlignment="1">
      <alignment vertical="top" wrapText="1"/>
    </xf>
    <xf numFmtId="0" fontId="5" fillId="2" borderId="2" xfId="0" applyFont="1" applyFill="1" applyBorder="1" applyAlignment="1">
      <alignment horizontal="left" vertical="top" wrapText="1"/>
    </xf>
    <xf numFmtId="0" fontId="5" fillId="0" borderId="2" xfId="0" applyFont="1" applyFill="1" applyBorder="1" applyAlignment="1">
      <alignment horizontal="left" vertical="center" wrapText="1"/>
    </xf>
    <xf numFmtId="0" fontId="12" fillId="0" borderId="2" xfId="0" applyFont="1" applyFill="1" applyBorder="1" applyAlignment="1">
      <alignment horizontal="center" vertical="center"/>
    </xf>
    <xf numFmtId="0" fontId="7" fillId="0" borderId="2" xfId="0" applyFont="1" applyBorder="1" applyAlignment="1">
      <alignment horizontal="left" vertical="top"/>
    </xf>
    <xf numFmtId="0" fontId="13" fillId="0" borderId="5" xfId="3" applyFont="1" applyFill="1" applyBorder="1" applyAlignment="1">
      <alignment horizontal="center" vertical="center" wrapText="1"/>
    </xf>
    <xf numFmtId="0" fontId="13" fillId="0" borderId="2" xfId="3" applyFont="1" applyFill="1" applyBorder="1" applyAlignment="1">
      <alignment vertical="center" wrapText="1"/>
    </xf>
    <xf numFmtId="0" fontId="5" fillId="0" borderId="2" xfId="0" applyFont="1" applyBorder="1" applyAlignment="1">
      <alignment horizontal="left" vertical="center"/>
    </xf>
    <xf numFmtId="0" fontId="12" fillId="2" borderId="2" xfId="1" applyFont="1" applyFill="1" applyBorder="1" applyAlignment="1">
      <alignment horizontal="left" vertical="center" wrapText="1"/>
    </xf>
    <xf numFmtId="0" fontId="5" fillId="2" borderId="2" xfId="1" applyFont="1" applyFill="1" applyBorder="1" applyAlignment="1">
      <alignment horizontal="left" vertical="center" wrapText="1"/>
    </xf>
    <xf numFmtId="0" fontId="12" fillId="0" borderId="2" xfId="1" applyFont="1" applyBorder="1" applyAlignment="1">
      <alignment horizontal="left" vertical="center" wrapText="1"/>
    </xf>
    <xf numFmtId="0" fontId="5" fillId="0" borderId="2" xfId="1" applyFont="1" applyFill="1" applyBorder="1" applyAlignment="1">
      <alignment horizontal="left" vertical="center" wrapText="1"/>
    </xf>
    <xf numFmtId="0" fontId="12" fillId="0" borderId="2" xfId="1" applyFont="1" applyFill="1" applyBorder="1" applyAlignment="1">
      <alignment horizontal="left" vertical="center" wrapText="1"/>
    </xf>
    <xf numFmtId="0" fontId="13" fillId="2" borderId="2" xfId="0" applyFont="1" applyFill="1" applyBorder="1" applyAlignment="1">
      <alignment horizontal="left" vertical="center" wrapText="1"/>
    </xf>
    <xf numFmtId="0" fontId="5" fillId="0" borderId="2" xfId="1" applyFont="1" applyBorder="1" applyAlignment="1">
      <alignment horizontal="left" vertical="center" wrapText="1"/>
    </xf>
    <xf numFmtId="0" fontId="5" fillId="0" borderId="2" xfId="1" applyFont="1" applyBorder="1" applyAlignment="1">
      <alignment vertical="center" wrapText="1"/>
    </xf>
    <xf numFmtId="0" fontId="12" fillId="0" borderId="2" xfId="1" applyFont="1" applyBorder="1" applyAlignment="1">
      <alignment vertical="center" wrapText="1"/>
    </xf>
    <xf numFmtId="0" fontId="4" fillId="2" borderId="2"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13" fillId="0" borderId="2" xfId="1" applyFont="1" applyFill="1" applyBorder="1" applyAlignment="1">
      <alignment horizontal="left" vertical="center" wrapText="1"/>
    </xf>
    <xf numFmtId="0" fontId="14" fillId="0" borderId="2" xfId="1" applyFont="1" applyBorder="1" applyAlignment="1">
      <alignment horizontal="left" vertical="center" wrapText="1"/>
    </xf>
    <xf numFmtId="0" fontId="5" fillId="0" borderId="2" xfId="0" applyFont="1" applyBorder="1" applyAlignment="1">
      <alignment horizontal="left" vertical="center" wrapText="1"/>
    </xf>
    <xf numFmtId="0" fontId="12" fillId="2" borderId="2" xfId="0" applyFont="1" applyFill="1" applyBorder="1" applyAlignment="1">
      <alignment horizontal="left" vertical="center" wrapText="1"/>
    </xf>
    <xf numFmtId="0" fontId="15" fillId="2" borderId="2" xfId="0" applyNumberFormat="1" applyFont="1" applyFill="1" applyBorder="1" applyAlignment="1">
      <alignment horizontal="left" vertical="center" wrapText="1"/>
    </xf>
    <xf numFmtId="0" fontId="5" fillId="2" borderId="2" xfId="0" applyFont="1" applyFill="1" applyBorder="1" applyAlignment="1">
      <alignment horizontal="left" vertical="center" wrapText="1"/>
    </xf>
    <xf numFmtId="0" fontId="12" fillId="2" borderId="2" xfId="0" applyFont="1" applyFill="1" applyBorder="1" applyAlignment="1">
      <alignment horizontal="center" vertical="center" wrapText="1"/>
    </xf>
    <xf numFmtId="0" fontId="13" fillId="0" borderId="2" xfId="1" applyFont="1" applyBorder="1" applyAlignment="1">
      <alignment horizontal="left" vertical="center" wrapText="1"/>
    </xf>
    <xf numFmtId="0" fontId="4" fillId="0" borderId="2" xfId="1" applyFont="1" applyFill="1" applyBorder="1" applyAlignment="1">
      <alignment horizontal="left" vertical="center" wrapText="1"/>
    </xf>
    <xf numFmtId="0" fontId="9" fillId="0" borderId="2" xfId="0" applyFont="1" applyBorder="1" applyAlignment="1">
      <alignment horizontal="left" vertical="center"/>
    </xf>
    <xf numFmtId="0" fontId="4" fillId="0" borderId="2" xfId="0" applyFont="1" applyFill="1" applyBorder="1" applyAlignment="1">
      <alignment horizontal="left" vertical="center" wrapText="1"/>
    </xf>
    <xf numFmtId="0" fontId="16" fillId="0" borderId="2" xfId="0" applyFont="1" applyBorder="1" applyAlignment="1">
      <alignment horizontal="left" vertical="center"/>
    </xf>
    <xf numFmtId="0" fontId="12" fillId="2" borderId="2" xfId="0" applyFont="1" applyFill="1" applyBorder="1" applyAlignment="1">
      <alignment vertical="center" wrapText="1"/>
    </xf>
    <xf numFmtId="0" fontId="4" fillId="2" borderId="2" xfId="0" applyFont="1" applyFill="1" applyBorder="1" applyAlignment="1">
      <alignment vertical="center" wrapText="1"/>
    </xf>
    <xf numFmtId="0" fontId="5" fillId="2" borderId="2" xfId="0" applyFont="1" applyFill="1" applyBorder="1" applyAlignment="1">
      <alignment horizontal="left" vertical="center"/>
    </xf>
    <xf numFmtId="0" fontId="4" fillId="0" borderId="6" xfId="0" applyFont="1" applyBorder="1" applyAlignment="1">
      <alignment horizontal="left" vertical="center" wrapText="1"/>
    </xf>
    <xf numFmtId="0" fontId="11" fillId="0" borderId="2" xfId="1" applyNumberFormat="1" applyFont="1" applyFill="1" applyBorder="1" applyAlignment="1">
      <alignment horizontal="left" vertical="center" wrapText="1"/>
    </xf>
    <xf numFmtId="0" fontId="5" fillId="0" borderId="2" xfId="1" applyFont="1" applyFill="1" applyBorder="1" applyAlignment="1">
      <alignment horizontal="left" vertical="top" wrapText="1"/>
    </xf>
    <xf numFmtId="0" fontId="0" fillId="0" borderId="0" xfId="0" applyFill="1">
      <alignment vertical="center"/>
    </xf>
    <xf numFmtId="0" fontId="10" fillId="2" borderId="2" xfId="1" applyFont="1" applyFill="1" applyBorder="1" applyAlignment="1">
      <alignment horizontal="left" vertical="center" wrapText="1"/>
    </xf>
    <xf numFmtId="0" fontId="4" fillId="2" borderId="2" xfId="0" applyNumberFormat="1" applyFont="1" applyFill="1" applyBorder="1" applyAlignment="1">
      <alignment horizontal="left" vertical="center" wrapText="1"/>
    </xf>
    <xf numFmtId="0" fontId="4" fillId="0" borderId="2" xfId="0" applyFont="1" applyBorder="1" applyAlignment="1">
      <alignment horizontal="left" vertical="center"/>
    </xf>
    <xf numFmtId="0" fontId="12" fillId="0" borderId="2" xfId="0" applyFont="1" applyFill="1" applyBorder="1" applyAlignment="1">
      <alignment horizontal="left" vertical="center" wrapText="1"/>
    </xf>
    <xf numFmtId="0" fontId="4" fillId="0" borderId="2" xfId="0" applyFont="1" applyBorder="1" applyAlignment="1">
      <alignment horizontal="left" vertical="center" wrapText="1"/>
    </xf>
    <xf numFmtId="0" fontId="12" fillId="0" borderId="2" xfId="0" applyFont="1" applyFill="1" applyBorder="1" applyAlignment="1">
      <alignment horizontal="left" vertical="center"/>
    </xf>
    <xf numFmtId="0" fontId="12" fillId="0" borderId="2" xfId="1" applyFont="1" applyFill="1" applyBorder="1" applyAlignment="1">
      <alignment horizontal="left" vertical="center"/>
    </xf>
    <xf numFmtId="0" fontId="5" fillId="0" borderId="2" xfId="1" applyFont="1" applyFill="1" applyBorder="1" applyAlignment="1">
      <alignment horizontal="left" vertical="center"/>
    </xf>
    <xf numFmtId="0" fontId="5" fillId="0" borderId="0" xfId="0" applyFont="1" applyFill="1" applyAlignment="1">
      <alignment horizontal="left" vertical="top" wrapText="1"/>
    </xf>
    <xf numFmtId="0" fontId="5" fillId="0" borderId="7" xfId="0" applyFont="1" applyFill="1" applyBorder="1" applyAlignment="1">
      <alignment horizontal="left" vertical="center" wrapText="1"/>
    </xf>
    <xf numFmtId="0" fontId="0" fillId="0" borderId="0" xfId="0" applyFill="1" applyAlignment="1">
      <alignment vertical="center"/>
    </xf>
    <xf numFmtId="0" fontId="5" fillId="0" borderId="3" xfId="0" applyFont="1" applyBorder="1" applyAlignment="1">
      <alignment horizontal="left" vertical="center" wrapText="1"/>
    </xf>
    <xf numFmtId="0" fontId="13" fillId="0" borderId="2" xfId="0" applyFont="1" applyBorder="1" applyAlignment="1">
      <alignment horizontal="left" vertical="center" wrapText="1"/>
    </xf>
    <xf numFmtId="0" fontId="4" fillId="0" borderId="2" xfId="0" applyFont="1" applyBorder="1" applyAlignment="1">
      <alignment vertical="center" wrapText="1"/>
    </xf>
    <xf numFmtId="0" fontId="4" fillId="2" borderId="2" xfId="0" applyFont="1" applyFill="1" applyBorder="1" applyAlignment="1">
      <alignment horizontal="center" vertical="center" wrapText="1"/>
    </xf>
    <xf numFmtId="0" fontId="5" fillId="2" borderId="2" xfId="0" applyFont="1" applyFill="1" applyBorder="1" applyAlignment="1">
      <alignment vertical="center" wrapText="1"/>
    </xf>
    <xf numFmtId="0" fontId="18" fillId="0" borderId="2" xfId="0" applyFont="1" applyFill="1" applyBorder="1" applyAlignment="1">
      <alignment horizontal="left" vertical="center" wrapText="1"/>
    </xf>
    <xf numFmtId="0" fontId="12" fillId="0" borderId="0" xfId="0" applyFont="1" applyFill="1" applyAlignment="1">
      <alignment horizontal="left" vertical="center" wrapText="1"/>
    </xf>
    <xf numFmtId="0" fontId="5" fillId="0" borderId="6" xfId="2" applyFont="1" applyFill="1" applyBorder="1" applyAlignment="1">
      <alignment horizontal="left" vertical="center" wrapText="1"/>
    </xf>
    <xf numFmtId="0" fontId="5" fillId="0" borderId="2" xfId="2" applyFont="1" applyFill="1" applyBorder="1" applyAlignment="1">
      <alignment horizontal="left" vertical="center" wrapText="1"/>
    </xf>
    <xf numFmtId="0" fontId="4" fillId="0" borderId="2" xfId="2" applyFont="1" applyFill="1" applyBorder="1" applyAlignment="1">
      <alignment horizontal="left" vertical="center" wrapText="1"/>
    </xf>
    <xf numFmtId="0" fontId="19" fillId="0" borderId="0" xfId="0" applyFont="1">
      <alignment vertical="center"/>
    </xf>
    <xf numFmtId="0" fontId="7" fillId="0" borderId="6" xfId="0" applyFont="1" applyBorder="1" applyAlignment="1">
      <alignment horizontal="center" vertical="center"/>
    </xf>
    <xf numFmtId="0" fontId="8" fillId="0" borderId="6" xfId="0" applyFont="1" applyBorder="1" applyAlignment="1">
      <alignment horizontal="center" vertical="center"/>
    </xf>
    <xf numFmtId="0" fontId="5" fillId="0" borderId="9" xfId="0" applyFont="1" applyBorder="1" applyAlignment="1">
      <alignment horizontal="center" vertical="center"/>
    </xf>
    <xf numFmtId="0" fontId="5" fillId="0" borderId="2" xfId="0" applyNumberFormat="1" applyFont="1" applyBorder="1" applyAlignment="1">
      <alignment horizontal="left" vertical="top" wrapText="1"/>
    </xf>
    <xf numFmtId="0" fontId="7" fillId="0" borderId="10" xfId="0" applyFont="1" applyBorder="1" applyAlignment="1">
      <alignment horizontal="left" vertical="center"/>
    </xf>
    <xf numFmtId="0" fontId="4" fillId="0" borderId="2" xfId="0" applyNumberFormat="1" applyFont="1" applyFill="1" applyBorder="1" applyAlignment="1">
      <alignment horizontal="left" vertical="top" wrapText="1"/>
    </xf>
    <xf numFmtId="0" fontId="4" fillId="0" borderId="2" xfId="0" applyFont="1" applyFill="1" applyBorder="1" applyAlignment="1">
      <alignment horizontal="left" vertical="top" wrapText="1"/>
    </xf>
    <xf numFmtId="0" fontId="20" fillId="0" borderId="2" xfId="0" applyFont="1" applyFill="1" applyBorder="1" applyAlignment="1">
      <alignment horizontal="left" vertical="center"/>
    </xf>
    <xf numFmtId="0" fontId="20" fillId="0" borderId="10" xfId="0" applyFont="1" applyFill="1" applyBorder="1" applyAlignment="1">
      <alignment horizontal="left" vertical="center"/>
    </xf>
    <xf numFmtId="0" fontId="5" fillId="0" borderId="2" xfId="0" applyFont="1" applyFill="1" applyBorder="1" applyAlignment="1">
      <alignment vertical="top" wrapText="1"/>
    </xf>
    <xf numFmtId="0" fontId="13" fillId="0" borderId="2" xfId="0" applyNumberFormat="1" applyFont="1" applyFill="1" applyBorder="1" applyAlignment="1">
      <alignment horizontal="left" vertical="top" wrapText="1"/>
    </xf>
    <xf numFmtId="0" fontId="21" fillId="0" borderId="2" xfId="0" applyFont="1" applyBorder="1" applyAlignment="1">
      <alignment horizontal="left" vertical="center" wrapText="1"/>
    </xf>
    <xf numFmtId="0" fontId="5" fillId="0" borderId="2" xfId="0" applyFont="1" applyBorder="1" applyAlignment="1">
      <alignment vertical="center" wrapText="1"/>
    </xf>
    <xf numFmtId="0" fontId="4" fillId="0" borderId="9" xfId="0" applyFont="1" applyFill="1" applyBorder="1" applyAlignment="1">
      <alignment horizontal="center" vertical="center"/>
    </xf>
    <xf numFmtId="0" fontId="4" fillId="0" borderId="6" xfId="0" applyNumberFormat="1" applyFont="1" applyFill="1" applyBorder="1" applyAlignment="1">
      <alignment vertical="center" wrapText="1"/>
    </xf>
    <xf numFmtId="0" fontId="4" fillId="0" borderId="13" xfId="0" applyNumberFormat="1" applyFont="1" applyFill="1" applyBorder="1" applyAlignment="1">
      <alignment vertical="center" wrapText="1"/>
    </xf>
    <xf numFmtId="0" fontId="4" fillId="0" borderId="2" xfId="0" applyNumberFormat="1" applyFont="1" applyFill="1" applyBorder="1" applyAlignment="1">
      <alignment horizontal="center" vertical="center" wrapText="1"/>
    </xf>
    <xf numFmtId="0" fontId="13" fillId="0" borderId="2" xfId="0" applyFont="1" applyFill="1" applyBorder="1" applyAlignment="1">
      <alignment horizontal="center" vertical="center" wrapText="1"/>
    </xf>
    <xf numFmtId="0" fontId="20" fillId="0" borderId="2" xfId="0" applyFont="1" applyFill="1" applyBorder="1" applyAlignment="1">
      <alignment horizontal="left" vertical="top"/>
    </xf>
    <xf numFmtId="0" fontId="20" fillId="0" borderId="10" xfId="0" applyFont="1" applyFill="1" applyBorder="1" applyAlignment="1">
      <alignment horizontal="left" vertical="top"/>
    </xf>
    <xf numFmtId="0" fontId="4" fillId="0" borderId="10" xfId="0" applyFont="1" applyFill="1" applyBorder="1" applyAlignment="1">
      <alignment horizontal="left" vertical="top" wrapText="1"/>
    </xf>
    <xf numFmtId="0" fontId="13" fillId="0" borderId="2" xfId="0" applyNumberFormat="1" applyFont="1" applyFill="1" applyBorder="1" applyAlignment="1">
      <alignment horizontal="left" vertical="top"/>
    </xf>
    <xf numFmtId="0" fontId="13" fillId="0" borderId="2" xfId="1" applyFont="1" applyFill="1" applyBorder="1" applyAlignment="1">
      <alignment vertical="top" wrapText="1"/>
    </xf>
    <xf numFmtId="0" fontId="22" fillId="0" borderId="17" xfId="0" applyFont="1" applyFill="1" applyBorder="1" applyAlignment="1">
      <alignment horizontal="center" vertical="center"/>
    </xf>
    <xf numFmtId="0" fontId="22" fillId="0" borderId="18" xfId="0" applyFont="1" applyFill="1" applyBorder="1" applyAlignment="1">
      <alignment horizontal="center" vertical="center"/>
    </xf>
    <xf numFmtId="0" fontId="22" fillId="0" borderId="19" xfId="0" applyFont="1" applyFill="1" applyBorder="1" applyAlignment="1">
      <alignment horizontal="center" vertical="center"/>
    </xf>
    <xf numFmtId="0" fontId="20" fillId="0" borderId="11" xfId="0" applyFont="1" applyFill="1" applyBorder="1" applyAlignment="1">
      <alignment vertical="center" wrapText="1"/>
    </xf>
    <xf numFmtId="0" fontId="20" fillId="0" borderId="12" xfId="0" applyFont="1" applyFill="1" applyBorder="1" applyAlignment="1">
      <alignment vertical="center" wrapText="1"/>
    </xf>
    <xf numFmtId="0" fontId="22" fillId="0" borderId="14" xfId="0" applyFont="1" applyFill="1" applyBorder="1" applyAlignment="1">
      <alignment horizontal="center" vertical="center"/>
    </xf>
    <xf numFmtId="0" fontId="22" fillId="0" borderId="15" xfId="0" applyFont="1" applyFill="1" applyBorder="1" applyAlignment="1">
      <alignment horizontal="center" vertical="center"/>
    </xf>
    <xf numFmtId="0" fontId="22" fillId="0" borderId="16" xfId="0" applyFont="1" applyFill="1" applyBorder="1" applyAlignment="1">
      <alignment horizontal="center" vertical="center"/>
    </xf>
    <xf numFmtId="0" fontId="23" fillId="0" borderId="7" xfId="0" applyFont="1" applyBorder="1" applyAlignment="1">
      <alignment horizontal="left" vertical="top" wrapText="1"/>
    </xf>
    <xf numFmtId="0" fontId="9" fillId="0" borderId="7" xfId="0" applyFont="1" applyBorder="1" applyAlignment="1">
      <alignment horizontal="left" vertical="top" wrapText="1"/>
    </xf>
    <xf numFmtId="0" fontId="4" fillId="0" borderId="20" xfId="0" applyNumberFormat="1" applyFont="1" applyFill="1" applyBorder="1" applyAlignment="1">
      <alignment horizontal="center" vertical="center" wrapText="1"/>
    </xf>
    <xf numFmtId="0" fontId="4" fillId="0" borderId="18" xfId="0" applyNumberFormat="1" applyFont="1" applyFill="1" applyBorder="1" applyAlignment="1">
      <alignment horizontal="center" vertical="center" wrapText="1"/>
    </xf>
    <xf numFmtId="0" fontId="4" fillId="0" borderId="21" xfId="0" applyNumberFormat="1" applyFont="1" applyFill="1" applyBorder="1" applyAlignment="1">
      <alignment horizontal="center" vertical="center" wrapText="1"/>
    </xf>
    <xf numFmtId="0" fontId="20" fillId="0" borderId="11" xfId="0" applyFont="1" applyFill="1" applyBorder="1" applyAlignment="1">
      <alignment horizontal="right" vertical="center" wrapText="1"/>
    </xf>
    <xf numFmtId="0" fontId="20" fillId="0" borderId="12" xfId="0" applyFont="1" applyFill="1" applyBorder="1" applyAlignment="1">
      <alignment horizontal="right" vertical="center" wrapText="1"/>
    </xf>
    <xf numFmtId="0" fontId="1" fillId="0" borderId="0" xfId="0" applyFont="1" applyBorder="1" applyAlignment="1">
      <alignment horizontal="center" vertical="center"/>
    </xf>
    <xf numFmtId="0" fontId="6" fillId="0" borderId="0" xfId="0" applyFont="1" applyBorder="1" applyAlignment="1">
      <alignment horizontal="left" vertical="center"/>
    </xf>
    <xf numFmtId="0" fontId="4" fillId="0" borderId="0" xfId="0" applyFont="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7" fillId="0" borderId="3" xfId="0" applyFont="1" applyBorder="1" applyAlignment="1">
      <alignment horizontal="right" vertical="center" wrapText="1"/>
    </xf>
    <xf numFmtId="0" fontId="7" fillId="0" borderId="4" xfId="0" applyFont="1" applyBorder="1" applyAlignment="1">
      <alignment horizontal="right" vertical="center" wrapText="1"/>
    </xf>
    <xf numFmtId="0" fontId="9" fillId="0" borderId="8" xfId="0" applyFont="1" applyBorder="1" applyAlignment="1">
      <alignment horizontal="left" vertical="top" wrapText="1"/>
    </xf>
    <xf numFmtId="0" fontId="17" fillId="0" borderId="3" xfId="0" applyFont="1" applyFill="1" applyBorder="1" applyAlignment="1">
      <alignment horizontal="left" vertical="center" wrapText="1"/>
    </xf>
    <xf numFmtId="0" fontId="17" fillId="0" borderId="4" xfId="0" applyFont="1" applyFill="1" applyBorder="1" applyAlignment="1">
      <alignment horizontal="left" vertical="center" wrapText="1"/>
    </xf>
    <xf numFmtId="0" fontId="9" fillId="2" borderId="3" xfId="0" applyFont="1" applyFill="1" applyBorder="1" applyAlignment="1">
      <alignment horizontal="left" vertical="center"/>
    </xf>
    <xf numFmtId="0" fontId="9" fillId="2" borderId="4" xfId="0" applyFont="1" applyFill="1" applyBorder="1" applyAlignment="1">
      <alignment horizontal="left" vertical="center"/>
    </xf>
    <xf numFmtId="0" fontId="7" fillId="0" borderId="3" xfId="0" applyFont="1" applyBorder="1" applyAlignment="1">
      <alignment vertical="center" wrapText="1"/>
    </xf>
    <xf numFmtId="0" fontId="7" fillId="0" borderId="4" xfId="0" applyFont="1" applyBorder="1" applyAlignment="1">
      <alignment vertical="center" wrapText="1"/>
    </xf>
    <xf numFmtId="0" fontId="9" fillId="0" borderId="2" xfId="0" applyFont="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6" fillId="0" borderId="1" xfId="0" applyFont="1" applyBorder="1" applyAlignment="1">
      <alignment horizontal="left" vertical="center"/>
    </xf>
    <xf numFmtId="0" fontId="4" fillId="0" borderId="1" xfId="0" applyFont="1" applyBorder="1" applyAlignment="1">
      <alignment horizontal="right" vertical="center"/>
    </xf>
  </cellXfs>
  <cellStyles count="4">
    <cellStyle name="常规" xfId="0" builtinId="0"/>
    <cellStyle name="常规 2" xfId="1"/>
    <cellStyle name="常规 3" xfId="2"/>
    <cellStyle name="常规 5"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83"/>
  <sheetViews>
    <sheetView tabSelected="1" topLeftCell="A34" zoomScale="120" zoomScaleNormal="120" workbookViewId="0">
      <selection activeCell="A46" sqref="A46:D46"/>
    </sheetView>
  </sheetViews>
  <sheetFormatPr defaultColWidth="9" defaultRowHeight="13.5"/>
  <cols>
    <col min="1" max="1" width="4.25" style="11" customWidth="1"/>
    <col min="2" max="2" width="19.875" style="12" customWidth="1"/>
    <col min="3" max="3" width="22.375" style="12" customWidth="1"/>
    <col min="4" max="4" width="52" style="12" customWidth="1"/>
    <col min="5" max="5" width="6.375" style="12" customWidth="1"/>
    <col min="6" max="7" width="9.125" style="13" customWidth="1"/>
    <col min="8" max="8" width="12" style="13" customWidth="1"/>
    <col min="9" max="9" width="10.625" customWidth="1"/>
    <col min="10" max="10" width="11.5"/>
  </cols>
  <sheetData>
    <row r="1" spans="1:8" s="1" customFormat="1" ht="24" customHeight="1">
      <c r="A1" s="132" t="s">
        <v>0</v>
      </c>
      <c r="B1" s="132"/>
      <c r="C1" s="132"/>
      <c r="D1" s="132"/>
      <c r="E1" s="132"/>
      <c r="F1" s="132"/>
      <c r="G1" s="132"/>
      <c r="H1" s="132"/>
    </row>
    <row r="2" spans="1:8" s="2" customFormat="1" ht="18" customHeight="1">
      <c r="A2" s="133"/>
      <c r="B2" s="133"/>
      <c r="C2" s="133"/>
      <c r="D2" s="14"/>
      <c r="E2" s="134" t="s">
        <v>1</v>
      </c>
      <c r="F2" s="134"/>
      <c r="G2" s="134"/>
      <c r="H2" s="134"/>
    </row>
    <row r="3" spans="1:8" s="3" customFormat="1" ht="20.25" customHeight="1" thickBot="1">
      <c r="A3" s="94" t="s">
        <v>2</v>
      </c>
      <c r="B3" s="95" t="s">
        <v>3</v>
      </c>
      <c r="C3" s="95" t="s">
        <v>4</v>
      </c>
      <c r="D3" s="95" t="s">
        <v>5</v>
      </c>
      <c r="E3" s="95" t="s">
        <v>6</v>
      </c>
      <c r="F3" s="95" t="s">
        <v>7</v>
      </c>
      <c r="G3" s="95" t="s">
        <v>8</v>
      </c>
      <c r="H3" s="95" t="s">
        <v>9</v>
      </c>
    </row>
    <row r="4" spans="1:8" ht="24" customHeight="1">
      <c r="A4" s="135" t="s">
        <v>10</v>
      </c>
      <c r="B4" s="136"/>
      <c r="C4" s="136"/>
      <c r="D4" s="136"/>
      <c r="E4" s="136"/>
      <c r="F4" s="136"/>
      <c r="G4" s="136"/>
      <c r="H4" s="137"/>
    </row>
    <row r="5" spans="1:8" ht="50.1" customHeight="1">
      <c r="A5" s="96">
        <v>1</v>
      </c>
      <c r="B5" s="97" t="s">
        <v>11</v>
      </c>
      <c r="C5" s="97" t="s">
        <v>12</v>
      </c>
      <c r="D5" s="29" t="s">
        <v>13</v>
      </c>
      <c r="E5" s="23"/>
      <c r="F5" s="23"/>
      <c r="G5" s="23"/>
      <c r="H5" s="98"/>
    </row>
    <row r="6" spans="1:8" ht="34.5" customHeight="1">
      <c r="A6" s="96">
        <v>2</v>
      </c>
      <c r="B6" s="99" t="s">
        <v>14</v>
      </c>
      <c r="C6" s="99" t="s">
        <v>15</v>
      </c>
      <c r="D6" s="100" t="s">
        <v>16</v>
      </c>
      <c r="E6" s="101"/>
      <c r="F6" s="101"/>
      <c r="G6" s="101"/>
      <c r="H6" s="102"/>
    </row>
    <row r="7" spans="1:8" ht="29.25" customHeight="1">
      <c r="A7" s="96">
        <v>3</v>
      </c>
      <c r="B7" s="99" t="s">
        <v>17</v>
      </c>
      <c r="C7" s="103" t="s">
        <v>18</v>
      </c>
      <c r="D7" s="22" t="s">
        <v>19</v>
      </c>
      <c r="E7" s="101"/>
      <c r="F7" s="101"/>
      <c r="G7" s="101"/>
      <c r="H7" s="102"/>
    </row>
    <row r="8" spans="1:8" ht="36" customHeight="1">
      <c r="A8" s="96">
        <v>4</v>
      </c>
      <c r="B8" s="99" t="s">
        <v>20</v>
      </c>
      <c r="C8" s="29" t="s">
        <v>21</v>
      </c>
      <c r="D8" s="100" t="s">
        <v>22</v>
      </c>
      <c r="E8" s="101"/>
      <c r="F8" s="101"/>
      <c r="G8" s="101"/>
      <c r="H8" s="102"/>
    </row>
    <row r="9" spans="1:8" ht="50.1" customHeight="1">
      <c r="A9" s="96">
        <v>5</v>
      </c>
      <c r="B9" s="99" t="s">
        <v>23</v>
      </c>
      <c r="C9" s="29" t="s">
        <v>24</v>
      </c>
      <c r="D9" s="100" t="s">
        <v>529</v>
      </c>
      <c r="E9" s="101"/>
      <c r="F9" s="101"/>
      <c r="G9" s="101"/>
      <c r="H9" s="102"/>
    </row>
    <row r="10" spans="1:8" ht="37.5" customHeight="1">
      <c r="A10" s="96">
        <v>6</v>
      </c>
      <c r="B10" s="99" t="s">
        <v>26</v>
      </c>
      <c r="C10" s="29" t="s">
        <v>27</v>
      </c>
      <c r="D10" s="100" t="s">
        <v>530</v>
      </c>
      <c r="E10" s="101"/>
      <c r="F10" s="101"/>
      <c r="G10" s="101"/>
      <c r="H10" s="102"/>
    </row>
    <row r="11" spans="1:8" ht="38.25" customHeight="1">
      <c r="A11" s="96">
        <v>7</v>
      </c>
      <c r="B11" s="99" t="s">
        <v>28</v>
      </c>
      <c r="C11" s="104" t="s">
        <v>29</v>
      </c>
      <c r="D11" s="100" t="s">
        <v>30</v>
      </c>
      <c r="E11" s="101"/>
      <c r="F11" s="101"/>
      <c r="G11" s="101"/>
      <c r="H11" s="102"/>
    </row>
    <row r="12" spans="1:8" ht="50.1" customHeight="1">
      <c r="A12" s="96">
        <v>8</v>
      </c>
      <c r="B12" s="99" t="s">
        <v>31</v>
      </c>
      <c r="C12" s="36" t="s">
        <v>32</v>
      </c>
      <c r="D12" s="30" t="s">
        <v>33</v>
      </c>
      <c r="E12" s="101"/>
      <c r="F12" s="101"/>
      <c r="G12" s="101"/>
      <c r="H12" s="102"/>
    </row>
    <row r="13" spans="1:8" ht="27.75" customHeight="1">
      <c r="A13" s="96">
        <v>9</v>
      </c>
      <c r="B13" s="99" t="s">
        <v>34</v>
      </c>
      <c r="C13" s="104" t="s">
        <v>35</v>
      </c>
      <c r="D13" s="100" t="s">
        <v>527</v>
      </c>
      <c r="E13" s="101"/>
      <c r="F13" s="101"/>
      <c r="G13" s="101"/>
      <c r="H13" s="102"/>
    </row>
    <row r="14" spans="1:8" ht="50.1" customHeight="1">
      <c r="A14" s="96">
        <v>10</v>
      </c>
      <c r="B14" s="99" t="s">
        <v>36</v>
      </c>
      <c r="C14" s="99" t="s">
        <v>37</v>
      </c>
      <c r="D14" s="29" t="s">
        <v>38</v>
      </c>
      <c r="E14" s="101"/>
      <c r="F14" s="101"/>
      <c r="G14" s="101"/>
      <c r="H14" s="102"/>
    </row>
    <row r="15" spans="1:8" ht="83.1" customHeight="1">
      <c r="A15" s="96">
        <v>11</v>
      </c>
      <c r="B15" s="99" t="s">
        <v>39</v>
      </c>
      <c r="C15" s="105" t="s">
        <v>40</v>
      </c>
      <c r="D15" s="34" t="s">
        <v>41</v>
      </c>
      <c r="E15" s="101"/>
      <c r="F15" s="101"/>
      <c r="G15" s="101"/>
      <c r="H15" s="102"/>
    </row>
    <row r="16" spans="1:8" ht="44.25" customHeight="1">
      <c r="A16" s="96">
        <v>12</v>
      </c>
      <c r="B16" s="99" t="s">
        <v>42</v>
      </c>
      <c r="C16" s="21" t="s">
        <v>43</v>
      </c>
      <c r="D16" s="106" t="s">
        <v>44</v>
      </c>
      <c r="E16" s="101"/>
      <c r="F16" s="101"/>
      <c r="G16" s="101"/>
      <c r="H16" s="102"/>
    </row>
    <row r="17" spans="1:8" ht="24.95" customHeight="1" thickBot="1">
      <c r="A17" s="117" t="s">
        <v>45</v>
      </c>
      <c r="B17" s="118"/>
      <c r="C17" s="118"/>
      <c r="D17" s="119"/>
      <c r="E17" s="127"/>
      <c r="F17" s="128"/>
      <c r="G17" s="128"/>
      <c r="H17" s="129"/>
    </row>
    <row r="18" spans="1:8" ht="35.1" customHeight="1">
      <c r="A18" s="122" t="s">
        <v>46</v>
      </c>
      <c r="B18" s="123"/>
      <c r="C18" s="123"/>
      <c r="D18" s="123"/>
      <c r="E18" s="123"/>
      <c r="F18" s="123"/>
      <c r="G18" s="123"/>
      <c r="H18" s="124"/>
    </row>
    <row r="19" spans="1:8" ht="39" customHeight="1">
      <c r="A19" s="107">
        <v>1</v>
      </c>
      <c r="B19" s="99" t="s">
        <v>47</v>
      </c>
      <c r="C19" s="99" t="s">
        <v>48</v>
      </c>
      <c r="D19" s="100" t="s">
        <v>49</v>
      </c>
      <c r="E19" s="101"/>
      <c r="F19" s="101"/>
      <c r="G19" s="101"/>
      <c r="H19" s="102"/>
    </row>
    <row r="20" spans="1:8" ht="28.5" customHeight="1">
      <c r="A20" s="107">
        <v>2</v>
      </c>
      <c r="B20" s="99" t="s">
        <v>50</v>
      </c>
      <c r="C20" s="99" t="s">
        <v>51</v>
      </c>
      <c r="D20" s="99" t="s">
        <v>52</v>
      </c>
      <c r="E20" s="101"/>
      <c r="F20" s="101"/>
      <c r="G20" s="101"/>
      <c r="H20" s="102"/>
    </row>
    <row r="21" spans="1:8" ht="28.5" customHeight="1">
      <c r="A21" s="107">
        <v>3</v>
      </c>
      <c r="B21" s="99" t="s">
        <v>53</v>
      </c>
      <c r="C21" s="103" t="s">
        <v>54</v>
      </c>
      <c r="D21" s="22" t="s">
        <v>528</v>
      </c>
      <c r="E21" s="101"/>
      <c r="F21" s="101"/>
      <c r="G21" s="101"/>
      <c r="H21" s="102"/>
    </row>
    <row r="22" spans="1:8" ht="50.1" customHeight="1">
      <c r="A22" s="107">
        <v>4</v>
      </c>
      <c r="B22" s="99" t="s">
        <v>55</v>
      </c>
      <c r="C22" s="99" t="s">
        <v>56</v>
      </c>
      <c r="D22" s="21" t="s">
        <v>57</v>
      </c>
      <c r="E22" s="101"/>
      <c r="F22" s="101"/>
      <c r="G22" s="101"/>
      <c r="H22" s="102"/>
    </row>
    <row r="23" spans="1:8" ht="31.5" customHeight="1">
      <c r="A23" s="107">
        <v>5</v>
      </c>
      <c r="B23" s="99" t="s">
        <v>58</v>
      </c>
      <c r="C23" s="29" t="s">
        <v>27</v>
      </c>
      <c r="D23" s="29" t="s">
        <v>59</v>
      </c>
      <c r="E23" s="101"/>
      <c r="F23" s="101"/>
      <c r="G23" s="101"/>
      <c r="H23" s="102"/>
    </row>
    <row r="24" spans="1:8" ht="37.5" customHeight="1">
      <c r="A24" s="107">
        <v>6</v>
      </c>
      <c r="B24" s="99" t="s">
        <v>28</v>
      </c>
      <c r="C24" s="29" t="s">
        <v>60</v>
      </c>
      <c r="D24" s="29" t="s">
        <v>61</v>
      </c>
      <c r="E24" s="101"/>
      <c r="F24" s="101"/>
      <c r="G24" s="101"/>
      <c r="H24" s="102"/>
    </row>
    <row r="25" spans="1:8" ht="45" customHeight="1">
      <c r="A25" s="107">
        <v>7</v>
      </c>
      <c r="B25" s="99" t="s">
        <v>62</v>
      </c>
      <c r="C25" s="31" t="s">
        <v>32</v>
      </c>
      <c r="D25" s="30" t="s">
        <v>63</v>
      </c>
      <c r="E25" s="101"/>
      <c r="F25" s="101"/>
      <c r="G25" s="101"/>
      <c r="H25" s="102"/>
    </row>
    <row r="26" spans="1:8" ht="36.75" customHeight="1">
      <c r="A26" s="107">
        <v>8</v>
      </c>
      <c r="B26" s="99" t="s">
        <v>64</v>
      </c>
      <c r="C26" s="29" t="s">
        <v>65</v>
      </c>
      <c r="D26" s="29" t="s">
        <v>25</v>
      </c>
      <c r="E26" s="101"/>
      <c r="F26" s="101"/>
      <c r="G26" s="101"/>
      <c r="H26" s="102"/>
    </row>
    <row r="27" spans="1:8" ht="36.75" customHeight="1">
      <c r="A27" s="107">
        <v>9</v>
      </c>
      <c r="B27" s="99" t="s">
        <v>66</v>
      </c>
      <c r="C27" s="99" t="s">
        <v>67</v>
      </c>
      <c r="D27" s="100" t="s">
        <v>68</v>
      </c>
      <c r="E27" s="101"/>
      <c r="F27" s="101"/>
      <c r="G27" s="101"/>
      <c r="H27" s="102"/>
    </row>
    <row r="28" spans="1:8" ht="50.1" customHeight="1">
      <c r="A28" s="107">
        <v>10</v>
      </c>
      <c r="B28" s="99" t="s">
        <v>69</v>
      </c>
      <c r="C28" s="99"/>
      <c r="D28" s="100" t="s">
        <v>70</v>
      </c>
      <c r="E28" s="101"/>
      <c r="F28" s="101"/>
      <c r="G28" s="101"/>
      <c r="H28" s="102"/>
    </row>
    <row r="29" spans="1:8" ht="28.5" customHeight="1">
      <c r="A29" s="107">
        <v>11</v>
      </c>
      <c r="B29" s="99" t="s">
        <v>34</v>
      </c>
      <c r="C29" s="29" t="s">
        <v>71</v>
      </c>
      <c r="D29" s="29" t="s">
        <v>72</v>
      </c>
      <c r="E29" s="101"/>
      <c r="F29" s="101"/>
      <c r="G29" s="101"/>
      <c r="H29" s="102"/>
    </row>
    <row r="30" spans="1:8" ht="30.75" customHeight="1">
      <c r="A30" s="107">
        <v>12</v>
      </c>
      <c r="B30" s="99" t="s">
        <v>73</v>
      </c>
      <c r="C30" s="70" t="s">
        <v>74</v>
      </c>
      <c r="D30" s="29" t="s">
        <v>75</v>
      </c>
      <c r="E30" s="101"/>
      <c r="F30" s="101"/>
      <c r="G30" s="101"/>
      <c r="H30" s="102"/>
    </row>
    <row r="31" spans="1:8" ht="63" customHeight="1">
      <c r="A31" s="107">
        <v>13</v>
      </c>
      <c r="B31" s="99" t="s">
        <v>76</v>
      </c>
      <c r="C31" s="105" t="s">
        <v>77</v>
      </c>
      <c r="D31" s="34" t="s">
        <v>78</v>
      </c>
      <c r="E31" s="101"/>
      <c r="F31" s="101"/>
      <c r="G31" s="101"/>
      <c r="H31" s="102"/>
    </row>
    <row r="32" spans="1:8" ht="39.75" customHeight="1">
      <c r="A32" s="107">
        <v>14</v>
      </c>
      <c r="B32" s="99" t="s">
        <v>79</v>
      </c>
      <c r="C32" s="97" t="s">
        <v>12</v>
      </c>
      <c r="D32" s="29" t="s">
        <v>80</v>
      </c>
      <c r="E32" s="101"/>
      <c r="F32" s="101"/>
      <c r="G32" s="101"/>
      <c r="H32" s="102"/>
    </row>
    <row r="33" spans="1:8" ht="76.5" customHeight="1">
      <c r="A33" s="107">
        <v>15</v>
      </c>
      <c r="B33" s="99" t="s">
        <v>81</v>
      </c>
      <c r="C33" s="97" t="s">
        <v>82</v>
      </c>
      <c r="D33" s="29" t="s">
        <v>83</v>
      </c>
      <c r="E33" s="108"/>
      <c r="F33" s="108"/>
      <c r="G33" s="108"/>
      <c r="H33" s="109"/>
    </row>
    <row r="34" spans="1:8" ht="24.95" customHeight="1" thickBot="1">
      <c r="A34" s="117" t="s">
        <v>84</v>
      </c>
      <c r="B34" s="118"/>
      <c r="C34" s="118"/>
      <c r="D34" s="119"/>
      <c r="E34" s="127"/>
      <c r="F34" s="128"/>
      <c r="G34" s="128"/>
      <c r="H34" s="129"/>
    </row>
    <row r="35" spans="1:8" ht="35.1" customHeight="1">
      <c r="A35" s="122" t="s">
        <v>85</v>
      </c>
      <c r="B35" s="123"/>
      <c r="C35" s="123"/>
      <c r="D35" s="123"/>
      <c r="E35" s="123"/>
      <c r="F35" s="123"/>
      <c r="G35" s="123"/>
      <c r="H35" s="124"/>
    </row>
    <row r="36" spans="1:8" ht="39.75" customHeight="1">
      <c r="A36" s="107">
        <v>1</v>
      </c>
      <c r="B36" s="110" t="s">
        <v>86</v>
      </c>
      <c r="C36" s="111"/>
      <c r="D36" s="30" t="s">
        <v>87</v>
      </c>
      <c r="E36" s="112"/>
      <c r="F36" s="112"/>
      <c r="G36" s="112"/>
      <c r="H36" s="113"/>
    </row>
    <row r="37" spans="1:8" ht="36" customHeight="1">
      <c r="A37" s="107">
        <v>2</v>
      </c>
      <c r="B37" s="110" t="s">
        <v>88</v>
      </c>
      <c r="C37" s="111"/>
      <c r="D37" s="30" t="s">
        <v>89</v>
      </c>
      <c r="E37" s="112"/>
      <c r="F37" s="112"/>
      <c r="G37" s="112"/>
      <c r="H37" s="113"/>
    </row>
    <row r="38" spans="1:8" ht="36" customHeight="1">
      <c r="A38" s="107">
        <v>3</v>
      </c>
      <c r="B38" s="110" t="s">
        <v>90</v>
      </c>
      <c r="C38" s="111"/>
      <c r="D38" s="30" t="s">
        <v>91</v>
      </c>
      <c r="E38" s="112"/>
      <c r="F38" s="112"/>
      <c r="G38" s="112"/>
      <c r="H38" s="113"/>
    </row>
    <row r="39" spans="1:8" ht="31.5" customHeight="1">
      <c r="A39" s="107">
        <v>4</v>
      </c>
      <c r="B39" s="110" t="s">
        <v>92</v>
      </c>
      <c r="C39" s="63"/>
      <c r="D39" s="30" t="s">
        <v>93</v>
      </c>
      <c r="E39" s="100"/>
      <c r="F39" s="100"/>
      <c r="G39" s="100"/>
      <c r="H39" s="114"/>
    </row>
    <row r="40" spans="1:8" ht="30.75" customHeight="1" thickBot="1">
      <c r="A40" s="117" t="s">
        <v>94</v>
      </c>
      <c r="B40" s="118"/>
      <c r="C40" s="118"/>
      <c r="D40" s="119"/>
      <c r="E40" s="130"/>
      <c r="F40" s="130"/>
      <c r="G40" s="130"/>
      <c r="H40" s="131"/>
    </row>
    <row r="41" spans="1:8" ht="35.1" customHeight="1">
      <c r="A41" s="122" t="s">
        <v>95</v>
      </c>
      <c r="B41" s="123"/>
      <c r="C41" s="123"/>
      <c r="D41" s="123"/>
      <c r="E41" s="123"/>
      <c r="F41" s="123"/>
      <c r="G41" s="123"/>
      <c r="H41" s="124"/>
    </row>
    <row r="42" spans="1:8" ht="30" customHeight="1">
      <c r="A42" s="107">
        <v>1</v>
      </c>
      <c r="B42" s="99" t="s">
        <v>96</v>
      </c>
      <c r="C42" s="99" t="s">
        <v>97</v>
      </c>
      <c r="D42" s="99" t="s">
        <v>98</v>
      </c>
      <c r="E42" s="112"/>
      <c r="F42" s="112"/>
      <c r="G42" s="112"/>
      <c r="H42" s="113"/>
    </row>
    <row r="43" spans="1:8" ht="30" customHeight="1">
      <c r="A43" s="107">
        <v>2</v>
      </c>
      <c r="B43" s="99" t="s">
        <v>99</v>
      </c>
      <c r="C43" s="99" t="s">
        <v>100</v>
      </c>
      <c r="D43" s="99" t="s">
        <v>101</v>
      </c>
      <c r="E43" s="112"/>
      <c r="F43" s="112"/>
      <c r="G43" s="112"/>
      <c r="H43" s="113"/>
    </row>
    <row r="44" spans="1:8" ht="39" customHeight="1">
      <c r="A44" s="107">
        <v>3</v>
      </c>
      <c r="B44" s="99" t="s">
        <v>99</v>
      </c>
      <c r="C44" s="99" t="s">
        <v>102</v>
      </c>
      <c r="D44" s="99" t="s">
        <v>103</v>
      </c>
      <c r="E44" s="100"/>
      <c r="F44" s="100"/>
      <c r="G44" s="100"/>
      <c r="H44" s="114"/>
    </row>
    <row r="45" spans="1:8" ht="32.25" customHeight="1">
      <c r="A45" s="107">
        <v>4</v>
      </c>
      <c r="B45" s="99" t="s">
        <v>99</v>
      </c>
      <c r="C45" s="99" t="s">
        <v>104</v>
      </c>
      <c r="D45" s="99" t="s">
        <v>105</v>
      </c>
      <c r="E45" s="100"/>
      <c r="F45" s="100"/>
      <c r="G45" s="100"/>
      <c r="H45" s="114"/>
    </row>
    <row r="46" spans="1:8" ht="36" customHeight="1" thickBot="1">
      <c r="A46" s="117" t="s">
        <v>106</v>
      </c>
      <c r="B46" s="118"/>
      <c r="C46" s="118"/>
      <c r="D46" s="119"/>
      <c r="E46" s="120"/>
      <c r="F46" s="120"/>
      <c r="G46" s="120"/>
      <c r="H46" s="121"/>
    </row>
    <row r="47" spans="1:8" ht="35.1" customHeight="1">
      <c r="A47" s="122" t="s">
        <v>107</v>
      </c>
      <c r="B47" s="123"/>
      <c r="C47" s="123"/>
      <c r="D47" s="123"/>
      <c r="E47" s="123"/>
      <c r="F47" s="123"/>
      <c r="G47" s="123"/>
      <c r="H47" s="124"/>
    </row>
    <row r="48" spans="1:8" ht="32.25" customHeight="1">
      <c r="A48" s="107">
        <v>1</v>
      </c>
      <c r="B48" s="115" t="s">
        <v>108</v>
      </c>
      <c r="C48" s="99" t="s">
        <v>109</v>
      </c>
      <c r="D48" s="116" t="s">
        <v>110</v>
      </c>
      <c r="E48" s="100"/>
      <c r="F48" s="100"/>
      <c r="G48" s="100"/>
      <c r="H48" s="114"/>
    </row>
    <row r="49" spans="1:8" ht="63.75" customHeight="1">
      <c r="A49" s="107">
        <v>2</v>
      </c>
      <c r="B49" s="115" t="s">
        <v>111</v>
      </c>
      <c r="C49" s="104" t="s">
        <v>112</v>
      </c>
      <c r="D49" s="116" t="s">
        <v>113</v>
      </c>
      <c r="E49" s="100"/>
      <c r="F49" s="100"/>
      <c r="G49" s="100"/>
      <c r="H49" s="114"/>
    </row>
    <row r="50" spans="1:8" ht="53.1" customHeight="1">
      <c r="A50" s="107">
        <v>3</v>
      </c>
      <c r="B50" s="115" t="s">
        <v>114</v>
      </c>
      <c r="C50" s="99" t="s">
        <v>115</v>
      </c>
      <c r="D50" s="116" t="s">
        <v>116</v>
      </c>
      <c r="E50" s="100"/>
      <c r="F50" s="100"/>
      <c r="G50" s="100"/>
      <c r="H50" s="114"/>
    </row>
    <row r="51" spans="1:8" ht="24.95" customHeight="1" thickBot="1">
      <c r="A51" s="117" t="s">
        <v>117</v>
      </c>
      <c r="B51" s="118"/>
      <c r="C51" s="118"/>
      <c r="D51" s="119"/>
      <c r="E51" s="127"/>
      <c r="F51" s="128"/>
      <c r="G51" s="128"/>
      <c r="H51" s="129"/>
    </row>
    <row r="52" spans="1:8" ht="103.5" customHeight="1">
      <c r="A52" s="125" t="s">
        <v>118</v>
      </c>
      <c r="B52" s="126"/>
      <c r="C52" s="126"/>
      <c r="D52" s="126"/>
      <c r="E52" s="126"/>
      <c r="F52" s="126"/>
      <c r="G52" s="126"/>
      <c r="H52" s="126"/>
    </row>
    <row r="53" spans="1:8" ht="57" customHeight="1"/>
    <row r="54" spans="1:8" ht="44.25" customHeight="1"/>
    <row r="55" spans="1:8" ht="25.5" customHeight="1"/>
    <row r="56" spans="1:8" s="7" customFormat="1" ht="139.5" customHeight="1">
      <c r="A56" s="11"/>
      <c r="B56" s="12"/>
      <c r="C56" s="12"/>
      <c r="D56" s="12"/>
      <c r="E56" s="12"/>
      <c r="F56" s="13"/>
      <c r="G56" s="13"/>
      <c r="H56" s="13"/>
    </row>
    <row r="57" spans="1:8" ht="51" customHeight="1"/>
    <row r="58" spans="1:8" s="7" customFormat="1" ht="75" customHeight="1">
      <c r="A58" s="11"/>
      <c r="B58" s="12"/>
      <c r="C58" s="12"/>
      <c r="D58" s="12"/>
      <c r="E58" s="12"/>
      <c r="F58" s="13"/>
      <c r="G58" s="13"/>
      <c r="H58" s="13"/>
    </row>
    <row r="59" spans="1:8" ht="33.75" customHeight="1"/>
    <row r="60" spans="1:8" ht="35.25" customHeight="1"/>
    <row r="61" spans="1:8" s="7" customFormat="1" ht="56.25" customHeight="1">
      <c r="A61" s="11"/>
      <c r="B61" s="12"/>
      <c r="C61" s="12"/>
      <c r="D61" s="12"/>
      <c r="E61" s="12"/>
      <c r="F61" s="13"/>
      <c r="G61" s="13"/>
      <c r="H61" s="13"/>
    </row>
    <row r="62" spans="1:8" ht="21" customHeight="1"/>
    <row r="63" spans="1:8" ht="92.25" customHeight="1"/>
    <row r="64" spans="1:8" ht="67.5" customHeight="1"/>
    <row r="65" spans="1:8" ht="30.75" customHeight="1"/>
    <row r="66" spans="1:8" s="7" customFormat="1" ht="113.25" customHeight="1">
      <c r="A66" s="11"/>
      <c r="B66" s="12"/>
      <c r="C66" s="12"/>
      <c r="D66" s="12"/>
      <c r="E66" s="12"/>
      <c r="F66" s="13"/>
      <c r="G66" s="13"/>
      <c r="H66" s="13"/>
    </row>
    <row r="67" spans="1:8" s="7" customFormat="1" ht="49.5" customHeight="1">
      <c r="A67" s="11"/>
      <c r="B67" s="12"/>
      <c r="C67" s="12"/>
      <c r="D67" s="12"/>
      <c r="E67" s="12"/>
      <c r="F67" s="13"/>
      <c r="G67" s="13"/>
      <c r="H67" s="13"/>
    </row>
    <row r="68" spans="1:8" ht="94.5" customHeight="1"/>
    <row r="69" spans="1:8" ht="61.5" customHeight="1"/>
    <row r="70" spans="1:8" ht="30.75" customHeight="1"/>
    <row r="71" spans="1:8" s="7" customFormat="1" ht="50.25" customHeight="1">
      <c r="A71" s="11"/>
      <c r="B71" s="12"/>
      <c r="C71" s="12"/>
      <c r="D71" s="12"/>
      <c r="E71" s="12"/>
      <c r="F71" s="13"/>
      <c r="G71" s="13"/>
      <c r="H71" s="13"/>
    </row>
    <row r="72" spans="1:8" s="7" customFormat="1" ht="51" customHeight="1">
      <c r="A72" s="11"/>
      <c r="B72" s="12"/>
      <c r="C72" s="12"/>
      <c r="D72" s="12"/>
      <c r="E72" s="12"/>
      <c r="F72" s="13"/>
      <c r="G72" s="13"/>
      <c r="H72" s="13"/>
    </row>
    <row r="73" spans="1:8" ht="95.25" customHeight="1"/>
    <row r="74" spans="1:8" ht="21" customHeight="1"/>
    <row r="75" spans="1:8" ht="21" customHeight="1"/>
    <row r="76" spans="1:8" ht="21" customHeight="1"/>
    <row r="77" spans="1:8" ht="21" customHeight="1"/>
    <row r="78" spans="1:8" ht="21" customHeight="1"/>
    <row r="79" spans="1:8" ht="21" customHeight="1"/>
    <row r="80" spans="1:8" ht="21" customHeight="1"/>
    <row r="81" ht="21" customHeight="1"/>
    <row r="82" ht="21" customHeight="1"/>
    <row r="83" ht="21" customHeight="1"/>
  </sheetData>
  <mergeCells count="19">
    <mergeCell ref="A1:H1"/>
    <mergeCell ref="A2:C2"/>
    <mergeCell ref="E2:H2"/>
    <mergeCell ref="A4:H4"/>
    <mergeCell ref="A18:H18"/>
    <mergeCell ref="A17:D17"/>
    <mergeCell ref="E17:H17"/>
    <mergeCell ref="A34:D34"/>
    <mergeCell ref="A35:H35"/>
    <mergeCell ref="A40:D40"/>
    <mergeCell ref="E40:H40"/>
    <mergeCell ref="A41:H41"/>
    <mergeCell ref="E34:H34"/>
    <mergeCell ref="A46:D46"/>
    <mergeCell ref="E46:H46"/>
    <mergeCell ref="A47:H47"/>
    <mergeCell ref="A51:D51"/>
    <mergeCell ref="A52:H52"/>
    <mergeCell ref="E51:H51"/>
  </mergeCells>
  <phoneticPr fontId="28" type="noConversion"/>
  <pageMargins left="0.55118110236220474" right="0.55118110236220474" top="0.59055118110236227" bottom="0.70866141732283472" header="0.51181102362204722" footer="0.43307086614173229"/>
  <pageSetup paperSize="9" orientation="landscape" r:id="rId1"/>
  <headerFooter>
    <oddFooter>&amp;C第 &amp;P 页，共 &amp;N 页</oddFooter>
  </headerFooter>
</worksheet>
</file>

<file path=xl/worksheets/sheet2.xml><?xml version="1.0" encoding="utf-8"?>
<worksheet xmlns="http://schemas.openxmlformats.org/spreadsheetml/2006/main" xmlns:r="http://schemas.openxmlformats.org/officeDocument/2006/relationships">
  <dimension ref="A1:BN218"/>
  <sheetViews>
    <sheetView topLeftCell="A18" workbookViewId="0">
      <selection activeCell="D34" sqref="D34"/>
    </sheetView>
  </sheetViews>
  <sheetFormatPr defaultColWidth="9" defaultRowHeight="13.5"/>
  <cols>
    <col min="1" max="1" width="5.625" style="11" customWidth="1"/>
    <col min="2" max="2" width="20.625" style="12" customWidth="1"/>
    <col min="3" max="3" width="25.625" style="12" customWidth="1"/>
    <col min="4" max="4" width="45.625" style="12" customWidth="1"/>
    <col min="5" max="5" width="5.625" style="12" customWidth="1"/>
    <col min="6" max="6" width="9.625" style="13" customWidth="1"/>
    <col min="7" max="7" width="7.625" style="13" customWidth="1"/>
    <col min="8" max="8" width="10.625" customWidth="1"/>
    <col min="9" max="9" width="11.5"/>
  </cols>
  <sheetData>
    <row r="1" spans="1:7" s="1" customFormat="1" ht="31.5" customHeight="1">
      <c r="A1" s="132" t="s">
        <v>119</v>
      </c>
      <c r="B1" s="132"/>
      <c r="C1" s="132"/>
      <c r="D1" s="132"/>
      <c r="E1" s="132"/>
      <c r="F1" s="132"/>
      <c r="G1" s="132"/>
    </row>
    <row r="2" spans="1:7" s="2" customFormat="1" ht="18" customHeight="1">
      <c r="A2" s="156"/>
      <c r="B2" s="156"/>
      <c r="C2" s="156"/>
      <c r="D2" s="14"/>
      <c r="E2" s="15"/>
      <c r="F2" s="157" t="s">
        <v>120</v>
      </c>
      <c r="G2" s="157"/>
    </row>
    <row r="3" spans="1:7" s="3" customFormat="1" ht="20.25" customHeight="1">
      <c r="A3" s="16" t="s">
        <v>2</v>
      </c>
      <c r="B3" s="17" t="s">
        <v>3</v>
      </c>
      <c r="C3" s="17" t="s">
        <v>4</v>
      </c>
      <c r="D3" s="17" t="s">
        <v>5</v>
      </c>
      <c r="E3" s="18" t="s">
        <v>6</v>
      </c>
      <c r="F3" s="18" t="s">
        <v>7</v>
      </c>
      <c r="G3" s="18" t="s">
        <v>8</v>
      </c>
    </row>
    <row r="4" spans="1:7" ht="45" customHeight="1">
      <c r="A4" s="140" t="s">
        <v>121</v>
      </c>
      <c r="B4" s="141"/>
      <c r="C4" s="141"/>
      <c r="D4" s="141"/>
      <c r="E4" s="141"/>
      <c r="F4" s="141"/>
      <c r="G4" s="141"/>
    </row>
    <row r="5" spans="1:7" ht="45" customHeight="1">
      <c r="A5" s="138" t="s">
        <v>10</v>
      </c>
      <c r="B5" s="139"/>
      <c r="C5" s="139"/>
      <c r="D5" s="139"/>
      <c r="E5" s="139"/>
      <c r="F5" s="139"/>
      <c r="G5" s="139"/>
    </row>
    <row r="6" spans="1:7" ht="56.1" customHeight="1">
      <c r="A6" s="19">
        <v>1</v>
      </c>
      <c r="B6" s="20" t="s">
        <v>122</v>
      </c>
      <c r="C6" s="21" t="s">
        <v>123</v>
      </c>
      <c r="D6" s="22" t="s">
        <v>124</v>
      </c>
      <c r="E6" s="23"/>
      <c r="F6" s="23"/>
      <c r="G6" s="23"/>
    </row>
    <row r="7" spans="1:7" ht="75" customHeight="1">
      <c r="A7" s="19">
        <v>2</v>
      </c>
      <c r="B7" s="20" t="s">
        <v>125</v>
      </c>
      <c r="C7" s="21" t="s">
        <v>18</v>
      </c>
      <c r="D7" s="22" t="s">
        <v>126</v>
      </c>
      <c r="E7" s="23"/>
      <c r="F7" s="23"/>
      <c r="G7" s="23"/>
    </row>
    <row r="8" spans="1:7" ht="45" customHeight="1">
      <c r="A8" s="19">
        <v>3</v>
      </c>
      <c r="B8" s="20" t="s">
        <v>127</v>
      </c>
      <c r="C8" s="21" t="s">
        <v>128</v>
      </c>
      <c r="D8" s="21" t="s">
        <v>129</v>
      </c>
      <c r="E8" s="23"/>
      <c r="F8" s="23"/>
      <c r="G8" s="23"/>
    </row>
    <row r="9" spans="1:7" ht="65.099999999999994" customHeight="1">
      <c r="A9" s="19">
        <v>4</v>
      </c>
      <c r="B9" s="24" t="s">
        <v>130</v>
      </c>
      <c r="C9" s="21" t="s">
        <v>131</v>
      </c>
      <c r="D9" s="22" t="s">
        <v>132</v>
      </c>
      <c r="E9" s="23"/>
      <c r="F9" s="23"/>
      <c r="G9" s="23"/>
    </row>
    <row r="10" spans="1:7" ht="45" customHeight="1">
      <c r="A10" s="19">
        <v>5</v>
      </c>
      <c r="B10" s="25" t="s">
        <v>58</v>
      </c>
      <c r="C10" s="21" t="s">
        <v>133</v>
      </c>
      <c r="D10" s="21" t="s">
        <v>134</v>
      </c>
      <c r="E10" s="23"/>
      <c r="F10" s="23"/>
      <c r="G10" s="23"/>
    </row>
    <row r="11" spans="1:7" ht="45" customHeight="1">
      <c r="A11" s="19">
        <v>6</v>
      </c>
      <c r="B11" s="25" t="s">
        <v>34</v>
      </c>
      <c r="C11" s="21" t="s">
        <v>135</v>
      </c>
      <c r="D11" s="26" t="s">
        <v>136</v>
      </c>
      <c r="E11" s="23"/>
      <c r="F11" s="23"/>
      <c r="G11" s="23"/>
    </row>
    <row r="12" spans="1:7" ht="45" customHeight="1">
      <c r="A12" s="19">
        <v>7</v>
      </c>
      <c r="B12" s="25" t="s">
        <v>28</v>
      </c>
      <c r="C12" s="21" t="s">
        <v>29</v>
      </c>
      <c r="D12" s="21" t="s">
        <v>137</v>
      </c>
      <c r="E12" s="23"/>
      <c r="F12" s="23"/>
      <c r="G12" s="23"/>
    </row>
    <row r="13" spans="1:7" ht="45" customHeight="1">
      <c r="A13" s="19">
        <v>8</v>
      </c>
      <c r="B13" s="25" t="s">
        <v>138</v>
      </c>
      <c r="C13" s="21" t="s">
        <v>139</v>
      </c>
      <c r="D13" s="21" t="s">
        <v>140</v>
      </c>
      <c r="E13" s="23"/>
      <c r="F13" s="23"/>
      <c r="G13" s="23"/>
    </row>
    <row r="14" spans="1:7" ht="54.95" customHeight="1">
      <c r="A14" s="19">
        <v>9</v>
      </c>
      <c r="B14" s="20" t="s">
        <v>141</v>
      </c>
      <c r="C14" s="20" t="s">
        <v>142</v>
      </c>
      <c r="D14" s="21" t="s">
        <v>143</v>
      </c>
      <c r="E14" s="23"/>
      <c r="F14" s="23"/>
      <c r="G14" s="23"/>
    </row>
    <row r="15" spans="1:7" ht="45" customHeight="1">
      <c r="A15" s="140" t="s">
        <v>144</v>
      </c>
      <c r="B15" s="141"/>
      <c r="C15" s="141"/>
      <c r="D15" s="142"/>
      <c r="E15" s="27"/>
      <c r="F15" s="27"/>
      <c r="G15" s="27"/>
    </row>
    <row r="16" spans="1:7" ht="45" customHeight="1">
      <c r="A16" s="138" t="s">
        <v>46</v>
      </c>
      <c r="B16" s="139"/>
      <c r="C16" s="139"/>
      <c r="D16" s="139"/>
      <c r="E16" s="139"/>
      <c r="F16" s="139"/>
      <c r="G16" s="139"/>
    </row>
    <row r="17" spans="1:7" ht="51" customHeight="1">
      <c r="A17" s="19">
        <v>1</v>
      </c>
      <c r="B17" s="20" t="s">
        <v>145</v>
      </c>
      <c r="C17" s="21" t="s">
        <v>146</v>
      </c>
      <c r="D17" s="21" t="s">
        <v>147</v>
      </c>
      <c r="E17" s="23"/>
      <c r="F17" s="23"/>
      <c r="G17" s="23"/>
    </row>
    <row r="18" spans="1:7" ht="45" customHeight="1">
      <c r="A18" s="19">
        <v>2</v>
      </c>
      <c r="B18" s="25" t="s">
        <v>148</v>
      </c>
      <c r="C18" s="21" t="s">
        <v>149</v>
      </c>
      <c r="D18" s="21" t="s">
        <v>150</v>
      </c>
      <c r="E18" s="28"/>
      <c r="F18" s="29"/>
      <c r="G18" s="29"/>
    </row>
    <row r="19" spans="1:7" ht="45" customHeight="1">
      <c r="A19" s="19">
        <v>3</v>
      </c>
      <c r="B19" s="25" t="s">
        <v>58</v>
      </c>
      <c r="C19" s="21" t="s">
        <v>151</v>
      </c>
      <c r="D19" s="21" t="s">
        <v>152</v>
      </c>
      <c r="E19" s="28"/>
      <c r="F19" s="29"/>
      <c r="G19" s="29"/>
    </row>
    <row r="20" spans="1:7" ht="45" customHeight="1">
      <c r="A20" s="19">
        <v>4</v>
      </c>
      <c r="B20" s="25" t="s">
        <v>28</v>
      </c>
      <c r="C20" s="21" t="s">
        <v>29</v>
      </c>
      <c r="D20" s="21" t="s">
        <v>153</v>
      </c>
      <c r="E20" s="28"/>
      <c r="F20" s="29"/>
      <c r="G20" s="29"/>
    </row>
    <row r="21" spans="1:7" ht="45" customHeight="1">
      <c r="A21" s="19">
        <v>5</v>
      </c>
      <c r="B21" s="25" t="s">
        <v>62</v>
      </c>
      <c r="C21" s="30" t="s">
        <v>154</v>
      </c>
      <c r="D21" s="31" t="s">
        <v>155</v>
      </c>
      <c r="E21" s="28"/>
      <c r="F21" s="29"/>
      <c r="G21" s="29"/>
    </row>
    <row r="22" spans="1:7" ht="60" customHeight="1">
      <c r="A22" s="19">
        <v>6</v>
      </c>
      <c r="B22" s="25" t="s">
        <v>156</v>
      </c>
      <c r="C22" s="31" t="s">
        <v>157</v>
      </c>
      <c r="D22" s="22" t="s">
        <v>25</v>
      </c>
      <c r="E22" s="28"/>
      <c r="F22" s="29"/>
      <c r="G22" s="29"/>
    </row>
    <row r="23" spans="1:7" ht="90.95" customHeight="1">
      <c r="A23" s="19">
        <v>7</v>
      </c>
      <c r="B23" s="25" t="s">
        <v>158</v>
      </c>
      <c r="C23" s="21" t="s">
        <v>159</v>
      </c>
      <c r="D23" s="21" t="s">
        <v>160</v>
      </c>
      <c r="E23" s="29"/>
      <c r="F23" s="29"/>
      <c r="G23" s="29"/>
    </row>
    <row r="24" spans="1:7" ht="45" customHeight="1">
      <c r="A24" s="19">
        <v>8</v>
      </c>
      <c r="B24" s="25" t="s">
        <v>34</v>
      </c>
      <c r="C24" s="21" t="s">
        <v>35</v>
      </c>
      <c r="D24" s="26" t="s">
        <v>136</v>
      </c>
      <c r="E24" s="28"/>
      <c r="F24" s="29"/>
      <c r="G24" s="29"/>
    </row>
    <row r="25" spans="1:7" ht="45" customHeight="1">
      <c r="A25" s="19">
        <v>9</v>
      </c>
      <c r="B25" s="20" t="s">
        <v>161</v>
      </c>
      <c r="C25" s="21" t="s">
        <v>162</v>
      </c>
      <c r="D25" s="22" t="s">
        <v>163</v>
      </c>
      <c r="E25" s="28"/>
      <c r="F25" s="29"/>
      <c r="G25" s="29"/>
    </row>
    <row r="26" spans="1:7" ht="45" customHeight="1">
      <c r="A26" s="19">
        <v>10</v>
      </c>
      <c r="B26" s="20" t="s">
        <v>164</v>
      </c>
      <c r="C26" s="21" t="s">
        <v>159</v>
      </c>
      <c r="D26" s="21" t="s">
        <v>165</v>
      </c>
      <c r="E26" s="28"/>
      <c r="F26" s="29"/>
      <c r="G26" s="29"/>
    </row>
    <row r="27" spans="1:7" ht="51.95" customHeight="1">
      <c r="A27" s="19">
        <v>11</v>
      </c>
      <c r="B27" s="25" t="s">
        <v>166</v>
      </c>
      <c r="C27" s="25" t="s">
        <v>166</v>
      </c>
      <c r="D27" s="32" t="s">
        <v>167</v>
      </c>
      <c r="E27" s="28"/>
      <c r="F27" s="29"/>
      <c r="G27" s="29"/>
    </row>
    <row r="28" spans="1:7" ht="45" customHeight="1">
      <c r="A28" s="152" t="s">
        <v>168</v>
      </c>
      <c r="B28" s="152"/>
      <c r="C28" s="152"/>
      <c r="D28" s="152"/>
      <c r="E28" s="27"/>
      <c r="F28" s="27"/>
      <c r="G28" s="27"/>
    </row>
    <row r="29" spans="1:7" ht="45" customHeight="1">
      <c r="A29" s="138" t="s">
        <v>107</v>
      </c>
      <c r="B29" s="139"/>
      <c r="C29" s="139"/>
      <c r="D29" s="139"/>
      <c r="E29" s="139"/>
      <c r="F29" s="139"/>
      <c r="G29" s="139"/>
    </row>
    <row r="30" spans="1:7" ht="45" customHeight="1">
      <c r="A30" s="19">
        <v>1</v>
      </c>
      <c r="B30" s="25" t="s">
        <v>169</v>
      </c>
      <c r="C30" s="33" t="s">
        <v>170</v>
      </c>
      <c r="D30" s="34" t="s">
        <v>171</v>
      </c>
      <c r="E30" s="35"/>
      <c r="F30" s="29"/>
      <c r="G30" s="29"/>
    </row>
    <row r="31" spans="1:7" ht="45" customHeight="1">
      <c r="A31" s="19">
        <v>2</v>
      </c>
      <c r="B31" s="33" t="s">
        <v>172</v>
      </c>
      <c r="C31" s="33" t="s">
        <v>173</v>
      </c>
      <c r="D31" s="31" t="s">
        <v>174</v>
      </c>
      <c r="E31" s="35"/>
      <c r="F31" s="29"/>
      <c r="G31" s="29"/>
    </row>
    <row r="32" spans="1:7" ht="45" customHeight="1">
      <c r="A32" s="153" t="s">
        <v>175</v>
      </c>
      <c r="B32" s="154"/>
      <c r="C32" s="154"/>
      <c r="D32" s="155"/>
      <c r="E32" s="27"/>
      <c r="F32" s="27"/>
      <c r="G32" s="27"/>
    </row>
    <row r="33" spans="1:7" ht="45" customHeight="1">
      <c r="A33" s="138" t="s">
        <v>176</v>
      </c>
      <c r="B33" s="139"/>
      <c r="C33" s="139"/>
      <c r="D33" s="139"/>
      <c r="E33" s="139"/>
      <c r="F33" s="139"/>
      <c r="G33" s="139"/>
    </row>
    <row r="34" spans="1:7" ht="45" customHeight="1">
      <c r="A34" s="19">
        <v>1</v>
      </c>
      <c r="B34" s="33" t="s">
        <v>177</v>
      </c>
      <c r="C34" s="36" t="s">
        <v>178</v>
      </c>
      <c r="D34" s="21" t="s">
        <v>179</v>
      </c>
      <c r="E34" s="29"/>
      <c r="F34" s="29"/>
      <c r="G34" s="29"/>
    </row>
    <row r="35" spans="1:7" ht="45" customHeight="1">
      <c r="A35" s="19">
        <v>2</v>
      </c>
      <c r="B35" s="33" t="s">
        <v>180</v>
      </c>
      <c r="C35" s="36" t="s">
        <v>181</v>
      </c>
      <c r="D35" s="21" t="s">
        <v>182</v>
      </c>
      <c r="E35" s="29"/>
      <c r="F35" s="29"/>
      <c r="G35" s="29"/>
    </row>
    <row r="36" spans="1:7" ht="45" customHeight="1">
      <c r="A36" s="19">
        <v>3</v>
      </c>
      <c r="B36" s="33" t="s">
        <v>183</v>
      </c>
      <c r="C36" s="36" t="s">
        <v>184</v>
      </c>
      <c r="D36" s="34" t="s">
        <v>185</v>
      </c>
      <c r="E36" s="29"/>
      <c r="F36" s="29"/>
      <c r="G36" s="29"/>
    </row>
    <row r="37" spans="1:7" ht="69" customHeight="1">
      <c r="A37" s="19">
        <v>4</v>
      </c>
      <c r="B37" s="33" t="s">
        <v>186</v>
      </c>
      <c r="C37" s="36" t="s">
        <v>187</v>
      </c>
      <c r="D37" s="34" t="s">
        <v>188</v>
      </c>
      <c r="E37" s="29"/>
      <c r="F37" s="29"/>
      <c r="G37" s="29"/>
    </row>
    <row r="38" spans="1:7" ht="45" customHeight="1">
      <c r="A38" s="19">
        <v>5</v>
      </c>
      <c r="B38" s="33" t="s">
        <v>189</v>
      </c>
      <c r="C38" s="36" t="s">
        <v>190</v>
      </c>
      <c r="D38" s="34" t="s">
        <v>191</v>
      </c>
      <c r="E38" s="29"/>
      <c r="F38" s="29"/>
      <c r="G38" s="29"/>
    </row>
    <row r="39" spans="1:7" ht="56.1" customHeight="1">
      <c r="A39" s="19">
        <v>6</v>
      </c>
      <c r="B39" s="33" t="s">
        <v>192</v>
      </c>
      <c r="C39" s="36" t="s">
        <v>193</v>
      </c>
      <c r="D39" s="34" t="s">
        <v>194</v>
      </c>
      <c r="E39" s="29"/>
      <c r="F39" s="29"/>
      <c r="G39" s="29"/>
    </row>
    <row r="40" spans="1:7" ht="81" customHeight="1">
      <c r="A40" s="19">
        <v>7</v>
      </c>
      <c r="B40" s="33" t="s">
        <v>195</v>
      </c>
      <c r="C40" s="36" t="s">
        <v>196</v>
      </c>
      <c r="D40" s="21" t="s">
        <v>197</v>
      </c>
      <c r="E40" s="29"/>
      <c r="F40" s="29"/>
      <c r="G40" s="29"/>
    </row>
    <row r="41" spans="1:7" ht="45" customHeight="1">
      <c r="A41" s="140" t="s">
        <v>198</v>
      </c>
      <c r="B41" s="141"/>
      <c r="C41" s="141"/>
      <c r="D41" s="142"/>
      <c r="E41" s="143" t="e">
        <f>#REF!+#REF!+#REF!+#REF!+#REF!+#REF!+#REF!</f>
        <v>#REF!</v>
      </c>
      <c r="F41" s="144"/>
      <c r="G41" s="144"/>
    </row>
    <row r="42" spans="1:7" ht="45" customHeight="1">
      <c r="A42" s="138" t="s">
        <v>199</v>
      </c>
      <c r="B42" s="139"/>
      <c r="C42" s="139"/>
      <c r="D42" s="139"/>
      <c r="E42" s="139"/>
      <c r="F42" s="139"/>
      <c r="G42" s="139"/>
    </row>
    <row r="43" spans="1:7" ht="45" customHeight="1">
      <c r="A43" s="19">
        <v>1</v>
      </c>
      <c r="B43" s="33" t="s">
        <v>200</v>
      </c>
      <c r="C43" s="37" t="s">
        <v>201</v>
      </c>
      <c r="D43" s="21" t="s">
        <v>202</v>
      </c>
      <c r="E43" s="38"/>
      <c r="F43" s="38"/>
      <c r="G43" s="38"/>
    </row>
    <row r="44" spans="1:7" ht="74.099999999999994" customHeight="1">
      <c r="A44" s="19">
        <v>2</v>
      </c>
      <c r="B44" s="33" t="s">
        <v>203</v>
      </c>
      <c r="C44" s="36" t="s">
        <v>204</v>
      </c>
      <c r="D44" s="21" t="s">
        <v>205</v>
      </c>
      <c r="E44" s="29"/>
      <c r="F44" s="29"/>
      <c r="G44" s="29"/>
    </row>
    <row r="45" spans="1:7" ht="45" customHeight="1">
      <c r="A45" s="19">
        <v>3</v>
      </c>
      <c r="B45" s="33" t="s">
        <v>206</v>
      </c>
      <c r="C45" s="36" t="s">
        <v>207</v>
      </c>
      <c r="D45" s="21" t="s">
        <v>202</v>
      </c>
      <c r="E45" s="29"/>
      <c r="F45" s="29"/>
      <c r="G45" s="29"/>
    </row>
    <row r="46" spans="1:7" ht="45" customHeight="1">
      <c r="A46" s="19">
        <v>4</v>
      </c>
      <c r="B46" s="33" t="s">
        <v>208</v>
      </c>
      <c r="C46" s="36" t="s">
        <v>209</v>
      </c>
      <c r="D46" s="21" t="s">
        <v>210</v>
      </c>
      <c r="E46" s="29"/>
      <c r="F46" s="29"/>
      <c r="G46" s="29"/>
    </row>
    <row r="47" spans="1:7" ht="45" customHeight="1">
      <c r="A47" s="19">
        <v>5</v>
      </c>
      <c r="B47" s="33" t="s">
        <v>211</v>
      </c>
      <c r="C47" s="36" t="s">
        <v>212</v>
      </c>
      <c r="D47" s="21" t="s">
        <v>213</v>
      </c>
      <c r="E47" s="29"/>
      <c r="F47" s="29"/>
      <c r="G47" s="29"/>
    </row>
    <row r="48" spans="1:7" ht="45" customHeight="1">
      <c r="A48" s="19">
        <v>6</v>
      </c>
      <c r="B48" s="33" t="s">
        <v>214</v>
      </c>
      <c r="C48" s="36" t="s">
        <v>212</v>
      </c>
      <c r="D48" s="21" t="s">
        <v>215</v>
      </c>
      <c r="E48" s="29"/>
      <c r="F48" s="29"/>
      <c r="G48" s="29"/>
    </row>
    <row r="49" spans="1:7" ht="57" customHeight="1">
      <c r="A49" s="19">
        <v>7</v>
      </c>
      <c r="B49" s="33" t="s">
        <v>216</v>
      </c>
      <c r="C49" s="36" t="s">
        <v>217</v>
      </c>
      <c r="D49" s="21" t="s">
        <v>218</v>
      </c>
      <c r="E49" s="29"/>
      <c r="F49" s="29"/>
      <c r="G49" s="29"/>
    </row>
    <row r="50" spans="1:7" ht="45" customHeight="1">
      <c r="A50" s="140" t="s">
        <v>219</v>
      </c>
      <c r="B50" s="141"/>
      <c r="C50" s="141"/>
      <c r="D50" s="142"/>
      <c r="E50" s="143" t="e">
        <f>#REF!+#REF!+#REF!+#REF!+#REF!+#REF!+#REF!</f>
        <v>#REF!</v>
      </c>
      <c r="F50" s="144"/>
      <c r="G50" s="144"/>
    </row>
    <row r="51" spans="1:7" ht="45" customHeight="1">
      <c r="A51" s="138" t="s">
        <v>220</v>
      </c>
      <c r="B51" s="139"/>
      <c r="C51" s="139"/>
      <c r="D51" s="139"/>
      <c r="E51" s="139"/>
      <c r="F51" s="139"/>
      <c r="G51" s="139"/>
    </row>
    <row r="52" spans="1:7" ht="63" customHeight="1">
      <c r="A52" s="19">
        <v>1</v>
      </c>
      <c r="B52" s="39" t="s">
        <v>221</v>
      </c>
      <c r="C52" s="40" t="s">
        <v>222</v>
      </c>
      <c r="D52" s="21" t="s">
        <v>223</v>
      </c>
      <c r="E52" s="38"/>
      <c r="F52" s="38"/>
      <c r="G52" s="38"/>
    </row>
    <row r="53" spans="1:7" ht="45" customHeight="1">
      <c r="A53" s="19">
        <v>2</v>
      </c>
      <c r="B53" s="39" t="s">
        <v>224</v>
      </c>
      <c r="C53" s="36" t="s">
        <v>225</v>
      </c>
      <c r="D53" s="21" t="s">
        <v>226</v>
      </c>
      <c r="E53" s="29"/>
      <c r="F53" s="29"/>
      <c r="G53" s="29"/>
    </row>
    <row r="54" spans="1:7" ht="71.099999999999994" customHeight="1">
      <c r="A54" s="19">
        <v>3</v>
      </c>
      <c r="B54" s="39" t="s">
        <v>227</v>
      </c>
      <c r="C54" s="36" t="s">
        <v>228</v>
      </c>
      <c r="D54" s="21" t="s">
        <v>229</v>
      </c>
      <c r="E54" s="29"/>
      <c r="F54" s="29"/>
      <c r="G54" s="29"/>
    </row>
    <row r="55" spans="1:7" ht="45" customHeight="1">
      <c r="A55" s="140" t="s">
        <v>230</v>
      </c>
      <c r="B55" s="141"/>
      <c r="C55" s="141"/>
      <c r="D55" s="142"/>
      <c r="E55" s="150" t="e">
        <f>#REF!+#REF!+#REF!</f>
        <v>#REF!</v>
      </c>
      <c r="F55" s="151"/>
      <c r="G55" s="151"/>
    </row>
    <row r="56" spans="1:7" ht="45" customHeight="1">
      <c r="A56" s="138" t="s">
        <v>231</v>
      </c>
      <c r="B56" s="139"/>
      <c r="C56" s="139"/>
      <c r="D56" s="139"/>
      <c r="E56" s="139"/>
      <c r="F56" s="139"/>
      <c r="G56" s="139"/>
    </row>
    <row r="57" spans="1:7" s="4" customFormat="1" ht="43.5" customHeight="1">
      <c r="A57" s="41">
        <v>1</v>
      </c>
      <c r="B57" s="42" t="s">
        <v>130</v>
      </c>
      <c r="C57" s="43" t="s">
        <v>232</v>
      </c>
      <c r="D57" s="43" t="s">
        <v>233</v>
      </c>
      <c r="E57" s="28"/>
      <c r="F57" s="29"/>
      <c r="G57" s="29"/>
    </row>
    <row r="58" spans="1:7" s="4" customFormat="1" ht="38.1" customHeight="1">
      <c r="A58" s="41">
        <v>2</v>
      </c>
      <c r="B58" s="44" t="s">
        <v>234</v>
      </c>
      <c r="C58" s="43" t="s">
        <v>235</v>
      </c>
      <c r="D58" s="43" t="s">
        <v>236</v>
      </c>
      <c r="E58" s="28"/>
      <c r="F58" s="29"/>
      <c r="G58" s="29"/>
    </row>
    <row r="59" spans="1:7" s="4" customFormat="1" ht="24.95" customHeight="1">
      <c r="A59" s="41">
        <v>3</v>
      </c>
      <c r="B59" s="44" t="s">
        <v>237</v>
      </c>
      <c r="C59" s="45" t="s">
        <v>238</v>
      </c>
      <c r="D59" s="45" t="s">
        <v>239</v>
      </c>
      <c r="E59" s="28"/>
      <c r="F59" s="29"/>
      <c r="G59" s="29"/>
    </row>
    <row r="60" spans="1:7" s="4" customFormat="1" ht="65.099999999999994" customHeight="1">
      <c r="A60" s="41">
        <v>4</v>
      </c>
      <c r="B60" s="46" t="s">
        <v>240</v>
      </c>
      <c r="C60" s="24" t="s">
        <v>241</v>
      </c>
      <c r="D60" s="44" t="s">
        <v>242</v>
      </c>
      <c r="E60" s="28"/>
      <c r="F60" s="29"/>
      <c r="G60" s="29"/>
    </row>
    <row r="61" spans="1:7" s="4" customFormat="1" ht="38.1" customHeight="1">
      <c r="A61" s="41">
        <v>5</v>
      </c>
      <c r="B61" s="47" t="s">
        <v>243</v>
      </c>
      <c r="C61" s="47" t="s">
        <v>244</v>
      </c>
      <c r="D61" s="45" t="s">
        <v>245</v>
      </c>
      <c r="E61" s="28"/>
      <c r="F61" s="29"/>
      <c r="G61" s="29"/>
    </row>
    <row r="62" spans="1:7" s="4" customFormat="1" ht="44.1" customHeight="1">
      <c r="A62" s="41">
        <v>6</v>
      </c>
      <c r="B62" s="46" t="s">
        <v>246</v>
      </c>
      <c r="C62" s="48" t="s">
        <v>247</v>
      </c>
      <c r="D62" s="49" t="s">
        <v>248</v>
      </c>
      <c r="E62" s="28"/>
      <c r="F62" s="29"/>
      <c r="G62" s="29"/>
    </row>
    <row r="63" spans="1:7" s="4" customFormat="1" ht="44.1" customHeight="1">
      <c r="A63" s="41">
        <v>7</v>
      </c>
      <c r="B63" s="24" t="s">
        <v>249</v>
      </c>
      <c r="C63" s="24" t="s">
        <v>250</v>
      </c>
      <c r="D63" s="50" t="s">
        <v>251</v>
      </c>
      <c r="E63" s="28"/>
      <c r="F63" s="29"/>
      <c r="G63" s="29"/>
    </row>
    <row r="64" spans="1:7" s="4" customFormat="1" ht="81" customHeight="1">
      <c r="A64" s="41">
        <v>8</v>
      </c>
      <c r="B64" s="47" t="s">
        <v>252</v>
      </c>
      <c r="C64" s="51" t="s">
        <v>253</v>
      </c>
      <c r="D64" s="46" t="s">
        <v>254</v>
      </c>
      <c r="E64" s="28"/>
      <c r="F64" s="29"/>
      <c r="G64" s="29"/>
    </row>
    <row r="65" spans="1:7" s="4" customFormat="1" ht="48" customHeight="1">
      <c r="A65" s="140" t="s">
        <v>255</v>
      </c>
      <c r="B65" s="141"/>
      <c r="C65" s="141"/>
      <c r="D65" s="142"/>
      <c r="E65" s="143" t="e">
        <f>#REF!+#REF!+#REF!+#REF!+#REF!+#REF!+#REF!+#REF!</f>
        <v>#REF!</v>
      </c>
      <c r="F65" s="144"/>
      <c r="G65" s="144"/>
    </row>
    <row r="66" spans="1:7" s="4" customFormat="1" ht="33" customHeight="1">
      <c r="A66" s="138" t="s">
        <v>256</v>
      </c>
      <c r="B66" s="139"/>
      <c r="C66" s="139"/>
      <c r="D66" s="139"/>
      <c r="E66" s="139"/>
      <c r="F66" s="139"/>
      <c r="G66" s="139"/>
    </row>
    <row r="67" spans="1:7" s="4" customFormat="1" ht="38.1" customHeight="1">
      <c r="A67" s="41">
        <v>1</v>
      </c>
      <c r="B67" s="52" t="s">
        <v>257</v>
      </c>
      <c r="C67" s="53" t="s">
        <v>258</v>
      </c>
      <c r="D67" s="54" t="s">
        <v>259</v>
      </c>
      <c r="E67" s="55"/>
      <c r="F67" s="55"/>
      <c r="G67" s="55"/>
    </row>
    <row r="68" spans="1:7" s="4" customFormat="1" ht="44.1" customHeight="1">
      <c r="A68" s="41">
        <v>2</v>
      </c>
      <c r="B68" s="56" t="s">
        <v>260</v>
      </c>
      <c r="C68" s="57" t="s">
        <v>261</v>
      </c>
      <c r="D68" s="44" t="s">
        <v>262</v>
      </c>
      <c r="E68" s="58"/>
      <c r="F68" s="55"/>
      <c r="G68" s="55"/>
    </row>
    <row r="69" spans="1:7" s="4" customFormat="1" ht="38.1" customHeight="1">
      <c r="A69" s="41">
        <v>3</v>
      </c>
      <c r="B69" s="44" t="s">
        <v>58</v>
      </c>
      <c r="C69" s="44" t="s">
        <v>263</v>
      </c>
      <c r="D69" s="44" t="s">
        <v>264</v>
      </c>
      <c r="E69" s="36"/>
      <c r="F69" s="55"/>
      <c r="G69" s="55"/>
    </row>
    <row r="70" spans="1:7" s="4" customFormat="1" ht="39" customHeight="1">
      <c r="A70" s="41">
        <v>4</v>
      </c>
      <c r="B70" s="59" t="s">
        <v>130</v>
      </c>
      <c r="C70" s="46" t="s">
        <v>265</v>
      </c>
      <c r="D70" s="46" t="s">
        <v>266</v>
      </c>
      <c r="E70" s="55"/>
      <c r="F70" s="55"/>
      <c r="G70" s="55"/>
    </row>
    <row r="71" spans="1:7" s="4" customFormat="1" ht="84.95" customHeight="1">
      <c r="A71" s="41">
        <v>5</v>
      </c>
      <c r="B71" s="44" t="s">
        <v>267</v>
      </c>
      <c r="C71" s="24" t="s">
        <v>268</v>
      </c>
      <c r="D71" s="44" t="s">
        <v>269</v>
      </c>
      <c r="E71" s="55"/>
      <c r="F71" s="55"/>
      <c r="G71" s="55"/>
    </row>
    <row r="72" spans="1:7" s="4" customFormat="1" ht="33" customHeight="1">
      <c r="A72" s="41">
        <v>6</v>
      </c>
      <c r="B72" s="46" t="s">
        <v>270</v>
      </c>
      <c r="C72" s="46" t="s">
        <v>271</v>
      </c>
      <c r="D72" s="46" t="s">
        <v>272</v>
      </c>
      <c r="E72" s="55"/>
      <c r="F72" s="55"/>
      <c r="G72" s="55"/>
    </row>
    <row r="73" spans="1:7" s="4" customFormat="1" ht="75.95" customHeight="1">
      <c r="A73" s="41">
        <v>7</v>
      </c>
      <c r="B73" s="60" t="s">
        <v>273</v>
      </c>
      <c r="C73" s="47" t="s">
        <v>274</v>
      </c>
      <c r="D73" s="61" t="s">
        <v>275</v>
      </c>
      <c r="E73" s="55"/>
      <c r="F73" s="55"/>
      <c r="G73" s="55"/>
    </row>
    <row r="74" spans="1:7" s="4" customFormat="1" ht="56.1" customHeight="1">
      <c r="A74" s="41">
        <v>8</v>
      </c>
      <c r="B74" s="56" t="s">
        <v>276</v>
      </c>
      <c r="C74" s="47" t="s">
        <v>277</v>
      </c>
      <c r="D74" s="45" t="s">
        <v>278</v>
      </c>
      <c r="E74" s="36"/>
      <c r="F74" s="36"/>
      <c r="G74" s="36"/>
    </row>
    <row r="75" spans="1:7" s="4" customFormat="1" ht="41.1" customHeight="1">
      <c r="A75" s="41">
        <v>9</v>
      </c>
      <c r="B75" s="56" t="s">
        <v>279</v>
      </c>
      <c r="C75" s="47" t="s">
        <v>280</v>
      </c>
      <c r="D75" s="45" t="s">
        <v>281</v>
      </c>
      <c r="E75" s="36"/>
      <c r="F75" s="36"/>
      <c r="G75" s="36"/>
    </row>
    <row r="76" spans="1:7" s="4" customFormat="1" ht="41.1" customHeight="1">
      <c r="A76" s="140" t="s">
        <v>282</v>
      </c>
      <c r="B76" s="141"/>
      <c r="C76" s="141"/>
      <c r="D76" s="142"/>
      <c r="E76" s="143" t="e">
        <f>#REF!+#REF!+#REF!+#REF!+#REF!+#REF!+#REF!+#REF!+#REF!</f>
        <v>#REF!</v>
      </c>
      <c r="F76" s="144"/>
      <c r="G76" s="144"/>
    </row>
    <row r="77" spans="1:7" s="4" customFormat="1" ht="30.75" customHeight="1">
      <c r="A77" s="138" t="s">
        <v>283</v>
      </c>
      <c r="B77" s="139"/>
      <c r="C77" s="139"/>
      <c r="D77" s="139"/>
      <c r="E77" s="139"/>
      <c r="F77" s="139"/>
      <c r="G77" s="139"/>
    </row>
    <row r="78" spans="1:7" s="4" customFormat="1" ht="38.1" customHeight="1">
      <c r="A78" s="41">
        <v>1</v>
      </c>
      <c r="B78" s="44" t="s">
        <v>284</v>
      </c>
      <c r="C78" s="44" t="s">
        <v>235</v>
      </c>
      <c r="D78" s="44" t="s">
        <v>285</v>
      </c>
      <c r="E78" s="62"/>
      <c r="F78" s="62"/>
      <c r="G78" s="62"/>
    </row>
    <row r="79" spans="1:7" s="5" customFormat="1" ht="75" customHeight="1">
      <c r="A79" s="41">
        <v>2</v>
      </c>
      <c r="B79" s="44" t="s">
        <v>286</v>
      </c>
      <c r="C79" s="24" t="s">
        <v>287</v>
      </c>
      <c r="D79" s="44" t="s">
        <v>288</v>
      </c>
      <c r="E79" s="55"/>
      <c r="F79" s="55"/>
      <c r="G79" s="55"/>
    </row>
    <row r="80" spans="1:7" s="5" customFormat="1" ht="38.1" customHeight="1">
      <c r="A80" s="41">
        <v>3</v>
      </c>
      <c r="B80" s="44" t="s">
        <v>289</v>
      </c>
      <c r="C80" s="44" t="s">
        <v>290</v>
      </c>
      <c r="D80" s="46" t="s">
        <v>272</v>
      </c>
      <c r="E80" s="55"/>
      <c r="F80" s="55"/>
      <c r="G80" s="55"/>
    </row>
    <row r="81" spans="1:7" s="5" customFormat="1" ht="38.1" customHeight="1">
      <c r="A81" s="41">
        <v>4</v>
      </c>
      <c r="B81" s="44" t="s">
        <v>237</v>
      </c>
      <c r="C81" s="45" t="s">
        <v>238</v>
      </c>
      <c r="D81" s="45" t="s">
        <v>239</v>
      </c>
      <c r="E81" s="55"/>
      <c r="F81" s="55"/>
      <c r="G81" s="55"/>
    </row>
    <row r="82" spans="1:7" s="5" customFormat="1" ht="66.75" customHeight="1">
      <c r="A82" s="41">
        <v>5</v>
      </c>
      <c r="B82" s="46" t="s">
        <v>291</v>
      </c>
      <c r="C82" s="46" t="s">
        <v>292</v>
      </c>
      <c r="D82" s="46" t="s">
        <v>293</v>
      </c>
      <c r="E82" s="55"/>
      <c r="F82" s="55"/>
      <c r="G82" s="55"/>
    </row>
    <row r="83" spans="1:7" s="5" customFormat="1" ht="48.95" customHeight="1">
      <c r="A83" s="41">
        <v>6</v>
      </c>
      <c r="B83" s="52" t="s">
        <v>294</v>
      </c>
      <c r="C83" s="63" t="s">
        <v>295</v>
      </c>
      <c r="D83" s="50" t="s">
        <v>296</v>
      </c>
      <c r="E83" s="55"/>
      <c r="F83" s="55"/>
      <c r="G83" s="55"/>
    </row>
    <row r="84" spans="1:7" s="5" customFormat="1" ht="47.1" customHeight="1">
      <c r="A84" s="41">
        <v>7</v>
      </c>
      <c r="B84" s="56" t="s">
        <v>297</v>
      </c>
      <c r="C84" s="56" t="s">
        <v>298</v>
      </c>
      <c r="D84" s="46" t="s">
        <v>299</v>
      </c>
      <c r="E84" s="55"/>
      <c r="F84" s="55"/>
      <c r="G84" s="55"/>
    </row>
    <row r="85" spans="1:7" s="4" customFormat="1" ht="30" customHeight="1">
      <c r="A85" s="41">
        <v>8</v>
      </c>
      <c r="B85" s="56" t="s">
        <v>300</v>
      </c>
      <c r="C85" s="63" t="s">
        <v>301</v>
      </c>
      <c r="D85" s="61" t="s">
        <v>302</v>
      </c>
      <c r="E85" s="63"/>
      <c r="F85" s="63"/>
      <c r="G85" s="63"/>
    </row>
    <row r="86" spans="1:7" s="4" customFormat="1" ht="53.1" customHeight="1">
      <c r="A86" s="140" t="s">
        <v>303</v>
      </c>
      <c r="B86" s="141"/>
      <c r="C86" s="141"/>
      <c r="D86" s="142"/>
      <c r="E86" s="143" t="e">
        <f>#REF!+#REF!+#REF!+#REF!+#REF!+#REF!+#REF!+#REF!</f>
        <v>#REF!</v>
      </c>
      <c r="F86" s="144"/>
      <c r="G86" s="144"/>
    </row>
    <row r="87" spans="1:7" s="5" customFormat="1" ht="32.25" customHeight="1">
      <c r="A87" s="138" t="s">
        <v>304</v>
      </c>
      <c r="B87" s="139"/>
      <c r="C87" s="139"/>
      <c r="D87" s="139"/>
      <c r="E87" s="139"/>
      <c r="F87" s="139"/>
      <c r="G87" s="139"/>
    </row>
    <row r="88" spans="1:7" s="5" customFormat="1" ht="38.1" customHeight="1">
      <c r="A88" s="64">
        <v>1</v>
      </c>
      <c r="B88" s="44" t="s">
        <v>237</v>
      </c>
      <c r="C88" s="45" t="s">
        <v>238</v>
      </c>
      <c r="D88" s="45" t="s">
        <v>239</v>
      </c>
      <c r="E88" s="62"/>
      <c r="F88" s="62"/>
      <c r="G88" s="62"/>
    </row>
    <row r="89" spans="1:7" ht="38.1" customHeight="1">
      <c r="A89" s="64">
        <v>2</v>
      </c>
      <c r="B89" s="46" t="s">
        <v>291</v>
      </c>
      <c r="C89" s="46" t="s">
        <v>305</v>
      </c>
      <c r="D89" s="46" t="s">
        <v>293</v>
      </c>
      <c r="E89" s="58"/>
      <c r="F89" s="58"/>
      <c r="G89" s="58"/>
    </row>
    <row r="90" spans="1:7" ht="38.1" customHeight="1">
      <c r="A90" s="64">
        <v>3</v>
      </c>
      <c r="B90" s="56" t="s">
        <v>306</v>
      </c>
      <c r="C90" s="46" t="s">
        <v>307</v>
      </c>
      <c r="D90" s="46" t="s">
        <v>308</v>
      </c>
      <c r="E90" s="58"/>
      <c r="F90" s="58"/>
      <c r="G90" s="58"/>
    </row>
    <row r="91" spans="1:7" ht="44.1" customHeight="1">
      <c r="A91" s="64">
        <v>4</v>
      </c>
      <c r="B91" s="65" t="s">
        <v>309</v>
      </c>
      <c r="C91" s="65" t="s">
        <v>310</v>
      </c>
      <c r="D91" s="46" t="s">
        <v>311</v>
      </c>
      <c r="E91" s="55"/>
      <c r="F91" s="55"/>
      <c r="G91" s="55"/>
    </row>
    <row r="92" spans="1:7" ht="38.1" customHeight="1">
      <c r="A92" s="64">
        <v>5</v>
      </c>
      <c r="B92" s="56" t="s">
        <v>312</v>
      </c>
      <c r="C92" s="44" t="s">
        <v>313</v>
      </c>
      <c r="D92" s="46" t="s">
        <v>314</v>
      </c>
      <c r="E92" s="55"/>
      <c r="F92" s="55"/>
      <c r="G92" s="55"/>
    </row>
    <row r="93" spans="1:7" ht="38.1" customHeight="1">
      <c r="A93" s="64">
        <v>6</v>
      </c>
      <c r="B93" s="46" t="s">
        <v>58</v>
      </c>
      <c r="C93" s="46" t="s">
        <v>235</v>
      </c>
      <c r="D93" s="46" t="s">
        <v>285</v>
      </c>
      <c r="E93" s="55"/>
      <c r="F93" s="55"/>
      <c r="G93" s="55"/>
    </row>
    <row r="94" spans="1:7" ht="68.099999999999994" customHeight="1">
      <c r="A94" s="64">
        <v>7</v>
      </c>
      <c r="B94" s="46" t="s">
        <v>267</v>
      </c>
      <c r="C94" s="46" t="s">
        <v>315</v>
      </c>
      <c r="D94" s="46" t="s">
        <v>316</v>
      </c>
      <c r="E94" s="36"/>
      <c r="F94" s="36"/>
      <c r="G94" s="36"/>
    </row>
    <row r="95" spans="1:7" ht="68.099999999999994" customHeight="1">
      <c r="A95" s="64">
        <v>8</v>
      </c>
      <c r="B95" s="56" t="s">
        <v>300</v>
      </c>
      <c r="C95" s="63" t="s">
        <v>317</v>
      </c>
      <c r="D95" s="66" t="s">
        <v>318</v>
      </c>
      <c r="E95" s="36"/>
      <c r="F95" s="36"/>
      <c r="G95" s="36"/>
    </row>
    <row r="96" spans="1:7" s="4" customFormat="1" ht="81.95" customHeight="1">
      <c r="A96" s="64">
        <v>9</v>
      </c>
      <c r="B96" s="63" t="s">
        <v>319</v>
      </c>
      <c r="C96" s="63" t="s">
        <v>320</v>
      </c>
      <c r="D96" s="63" t="s">
        <v>321</v>
      </c>
      <c r="E96" s="36"/>
      <c r="F96" s="36"/>
      <c r="G96" s="36"/>
    </row>
    <row r="97" spans="1:66" s="4" customFormat="1" ht="57" customHeight="1">
      <c r="A97" s="140" t="s">
        <v>322</v>
      </c>
      <c r="B97" s="141"/>
      <c r="C97" s="141"/>
      <c r="D97" s="142"/>
      <c r="E97" s="143" t="e">
        <f>#REF!+#REF!+#REF!+#REF!+#REF!+#REF!+#REF!+#REF!+#REF!</f>
        <v>#REF!</v>
      </c>
      <c r="F97" s="144"/>
      <c r="G97" s="144"/>
    </row>
    <row r="98" spans="1:66" s="6" customFormat="1" ht="30" customHeight="1">
      <c r="A98" s="138" t="s">
        <v>323</v>
      </c>
      <c r="B98" s="139"/>
      <c r="C98" s="139"/>
      <c r="D98" s="139"/>
      <c r="E98" s="139"/>
      <c r="F98" s="139"/>
      <c r="G98" s="139"/>
    </row>
    <row r="99" spans="1:66" ht="38.1" customHeight="1">
      <c r="A99" s="67">
        <v>1</v>
      </c>
      <c r="B99" s="56" t="s">
        <v>312</v>
      </c>
      <c r="C99" s="44" t="s">
        <v>290</v>
      </c>
      <c r="D99" s="46" t="s">
        <v>272</v>
      </c>
      <c r="E99" s="58"/>
      <c r="F99" s="58"/>
      <c r="G99" s="58"/>
    </row>
    <row r="100" spans="1:66" ht="78" customHeight="1">
      <c r="A100" s="41">
        <v>2</v>
      </c>
      <c r="B100" s="44" t="s">
        <v>324</v>
      </c>
      <c r="C100" s="24" t="s">
        <v>325</v>
      </c>
      <c r="D100" s="44" t="s">
        <v>326</v>
      </c>
      <c r="E100" s="55"/>
      <c r="F100" s="55"/>
      <c r="G100" s="55"/>
    </row>
    <row r="101" spans="1:66" ht="38.1" customHeight="1">
      <c r="A101" s="67">
        <v>3</v>
      </c>
      <c r="B101" s="56" t="s">
        <v>327</v>
      </c>
      <c r="C101" s="56" t="s">
        <v>235</v>
      </c>
      <c r="D101" s="46" t="s">
        <v>285</v>
      </c>
      <c r="E101" s="55"/>
      <c r="F101" s="55"/>
      <c r="G101" s="55"/>
    </row>
    <row r="102" spans="1:66" ht="83.1" customHeight="1">
      <c r="A102" s="67">
        <v>4</v>
      </c>
      <c r="B102" s="47" t="s">
        <v>328</v>
      </c>
      <c r="C102" s="68" t="s">
        <v>329</v>
      </c>
      <c r="D102" s="53" t="s">
        <v>330</v>
      </c>
      <c r="E102" s="55"/>
      <c r="F102" s="55"/>
      <c r="G102" s="55"/>
    </row>
    <row r="103" spans="1:66" ht="63" customHeight="1">
      <c r="A103" s="67">
        <v>5</v>
      </c>
      <c r="B103" s="56" t="s">
        <v>331</v>
      </c>
      <c r="C103" s="56" t="s">
        <v>332</v>
      </c>
      <c r="D103" s="46" t="s">
        <v>333</v>
      </c>
      <c r="E103" s="36"/>
      <c r="F103" s="36"/>
      <c r="G103" s="36"/>
    </row>
    <row r="104" spans="1:66" ht="38.1" customHeight="1">
      <c r="A104" s="67">
        <v>6</v>
      </c>
      <c r="B104" s="56" t="s">
        <v>334</v>
      </c>
      <c r="C104" s="63" t="s">
        <v>295</v>
      </c>
      <c r="D104" s="50" t="s">
        <v>296</v>
      </c>
      <c r="E104" s="36"/>
      <c r="F104" s="36"/>
      <c r="G104" s="36"/>
    </row>
    <row r="105" spans="1:66" ht="38.1" customHeight="1">
      <c r="A105" s="67">
        <v>7</v>
      </c>
      <c r="B105" s="56" t="s">
        <v>335</v>
      </c>
      <c r="C105" s="63" t="s">
        <v>336</v>
      </c>
      <c r="D105" s="46" t="s">
        <v>337</v>
      </c>
      <c r="E105" s="36"/>
      <c r="F105" s="36"/>
      <c r="G105" s="36"/>
    </row>
    <row r="106" spans="1:66" ht="38.1" customHeight="1">
      <c r="A106" s="67">
        <v>8</v>
      </c>
      <c r="B106" s="56" t="s">
        <v>338</v>
      </c>
      <c r="C106" s="69" t="s">
        <v>339</v>
      </c>
      <c r="D106" s="70" t="s">
        <v>340</v>
      </c>
      <c r="E106" s="36"/>
      <c r="F106" s="36"/>
      <c r="G106" s="36"/>
    </row>
    <row r="107" spans="1:66" ht="69.95" customHeight="1">
      <c r="A107" s="67">
        <v>9</v>
      </c>
      <c r="B107" s="63" t="s">
        <v>319</v>
      </c>
      <c r="C107" s="63" t="s">
        <v>320</v>
      </c>
      <c r="D107" s="63" t="s">
        <v>321</v>
      </c>
      <c r="E107" s="36"/>
      <c r="F107" s="36"/>
      <c r="G107" s="36"/>
    </row>
    <row r="108" spans="1:66" ht="54.95" customHeight="1">
      <c r="A108" s="140" t="s">
        <v>341</v>
      </c>
      <c r="B108" s="141"/>
      <c r="C108" s="141"/>
      <c r="D108" s="142"/>
      <c r="E108" s="143" t="e">
        <f>#REF!+#REF!+#REF!+#REF!+#REF!+#REF!+#REF!+#REF!+#REF!</f>
        <v>#REF!</v>
      </c>
      <c r="F108" s="144"/>
      <c r="G108" s="144"/>
    </row>
    <row r="109" spans="1:66" s="7" customFormat="1" ht="32.1" customHeight="1">
      <c r="A109" s="138" t="s">
        <v>342</v>
      </c>
      <c r="B109" s="139"/>
      <c r="C109" s="139"/>
      <c r="D109" s="139"/>
      <c r="E109" s="139"/>
      <c r="F109" s="139"/>
      <c r="G109" s="139"/>
    </row>
    <row r="110" spans="1:66" s="7" customFormat="1" ht="38.1" customHeight="1">
      <c r="A110" s="41">
        <v>1</v>
      </c>
      <c r="B110" s="60" t="s">
        <v>343</v>
      </c>
      <c r="C110" s="60" t="s">
        <v>344</v>
      </c>
      <c r="D110" s="36" t="s">
        <v>345</v>
      </c>
      <c r="E110" s="55"/>
      <c r="F110" s="55"/>
      <c r="G110" s="55"/>
    </row>
    <row r="111" spans="1:66" s="8" customFormat="1" ht="42" customHeight="1">
      <c r="A111" s="41">
        <v>2</v>
      </c>
      <c r="B111" s="60" t="s">
        <v>346</v>
      </c>
      <c r="C111" s="60" t="s">
        <v>347</v>
      </c>
      <c r="D111" s="36" t="s">
        <v>348</v>
      </c>
      <c r="E111" s="55"/>
      <c r="F111" s="55"/>
      <c r="G111" s="55"/>
      <c r="H111" s="71"/>
      <c r="I111" s="71"/>
      <c r="J111" s="71"/>
      <c r="K111" s="71"/>
      <c r="L111" s="71"/>
      <c r="M111" s="71"/>
      <c r="N111" s="71"/>
      <c r="O111" s="71"/>
      <c r="P111" s="71"/>
      <c r="Q111" s="71"/>
      <c r="R111" s="71"/>
      <c r="S111" s="71"/>
      <c r="T111" s="71"/>
      <c r="U111" s="71"/>
      <c r="V111" s="71"/>
      <c r="W111" s="71"/>
      <c r="X111" s="71"/>
      <c r="Y111" s="71"/>
      <c r="Z111" s="71"/>
      <c r="AA111" s="71"/>
      <c r="AB111" s="71"/>
      <c r="AC111" s="71"/>
      <c r="AD111" s="71"/>
      <c r="AE111" s="71"/>
      <c r="AF111" s="71"/>
      <c r="AG111" s="71"/>
      <c r="AH111" s="71"/>
      <c r="AI111" s="71"/>
      <c r="AJ111" s="71"/>
      <c r="AK111" s="71"/>
      <c r="AL111" s="71"/>
      <c r="AM111" s="71"/>
      <c r="AN111" s="71"/>
      <c r="AO111" s="71"/>
      <c r="AP111" s="71"/>
      <c r="AQ111" s="71"/>
      <c r="AR111" s="71"/>
      <c r="AS111" s="71"/>
      <c r="AT111" s="71"/>
      <c r="AU111" s="71"/>
      <c r="AV111" s="71"/>
      <c r="AW111" s="71"/>
      <c r="AX111" s="71"/>
      <c r="AY111" s="71"/>
      <c r="AZ111" s="71"/>
      <c r="BA111" s="71"/>
      <c r="BB111" s="71"/>
      <c r="BC111" s="71"/>
      <c r="BD111" s="71"/>
      <c r="BE111" s="71"/>
      <c r="BF111" s="71"/>
      <c r="BG111" s="71"/>
      <c r="BH111" s="71"/>
      <c r="BI111" s="71"/>
      <c r="BJ111" s="71"/>
      <c r="BK111" s="71"/>
      <c r="BL111" s="71"/>
      <c r="BM111" s="71"/>
      <c r="BN111" s="71"/>
    </row>
    <row r="112" spans="1:66" s="7" customFormat="1" ht="78.95" customHeight="1">
      <c r="A112" s="41">
        <v>3</v>
      </c>
      <c r="B112" s="56" t="s">
        <v>349</v>
      </c>
      <c r="C112" s="43" t="s">
        <v>350</v>
      </c>
      <c r="D112" s="55" t="s">
        <v>351</v>
      </c>
      <c r="E112" s="55"/>
      <c r="F112" s="55"/>
      <c r="G112" s="55"/>
    </row>
    <row r="113" spans="1:7" s="7" customFormat="1" ht="78.95" customHeight="1">
      <c r="A113" s="41">
        <v>4</v>
      </c>
      <c r="B113" s="56" t="s">
        <v>352</v>
      </c>
      <c r="C113" s="47" t="s">
        <v>353</v>
      </c>
      <c r="D113" s="55" t="s">
        <v>354</v>
      </c>
      <c r="E113" s="55"/>
      <c r="F113" s="55"/>
      <c r="G113" s="55"/>
    </row>
    <row r="114" spans="1:7" ht="61.5" customHeight="1">
      <c r="A114" s="140" t="s">
        <v>355</v>
      </c>
      <c r="B114" s="141"/>
      <c r="C114" s="141"/>
      <c r="D114" s="142"/>
      <c r="E114" s="143" t="e">
        <f>#REF!+#REF!+#REF!+#REF!</f>
        <v>#REF!</v>
      </c>
      <c r="F114" s="144"/>
      <c r="G114" s="144"/>
    </row>
    <row r="115" spans="1:7" s="6" customFormat="1" ht="30.75" customHeight="1">
      <c r="A115" s="138" t="s">
        <v>356</v>
      </c>
      <c r="B115" s="139"/>
      <c r="C115" s="139"/>
      <c r="D115" s="139"/>
      <c r="E115" s="139"/>
      <c r="F115" s="139"/>
      <c r="G115" s="139"/>
    </row>
    <row r="116" spans="1:7" ht="38.1" customHeight="1">
      <c r="A116" s="41">
        <v>1</v>
      </c>
      <c r="B116" s="72" t="s">
        <v>357</v>
      </c>
      <c r="C116" s="60" t="s">
        <v>358</v>
      </c>
      <c r="D116" s="36" t="s">
        <v>359</v>
      </c>
      <c r="E116" s="55"/>
      <c r="F116" s="55"/>
      <c r="G116" s="55"/>
    </row>
    <row r="117" spans="1:7" ht="42" customHeight="1">
      <c r="A117" s="41">
        <v>2</v>
      </c>
      <c r="B117" s="56" t="s">
        <v>360</v>
      </c>
      <c r="C117" s="56" t="s">
        <v>361</v>
      </c>
      <c r="D117" s="44" t="s">
        <v>362</v>
      </c>
      <c r="E117" s="55"/>
      <c r="F117" s="55"/>
      <c r="G117" s="55"/>
    </row>
    <row r="118" spans="1:7" s="7" customFormat="1" ht="57" customHeight="1">
      <c r="A118" s="41">
        <v>3</v>
      </c>
      <c r="B118" s="56" t="s">
        <v>363</v>
      </c>
      <c r="C118" s="56" t="s">
        <v>364</v>
      </c>
      <c r="D118" s="56" t="s">
        <v>365</v>
      </c>
      <c r="E118" s="55"/>
      <c r="F118" s="55"/>
      <c r="G118" s="55"/>
    </row>
    <row r="119" spans="1:7" ht="38.1" customHeight="1">
      <c r="A119" s="41">
        <v>4</v>
      </c>
      <c r="B119" s="56" t="s">
        <v>366</v>
      </c>
      <c r="C119" s="56" t="s">
        <v>367</v>
      </c>
      <c r="D119" s="56" t="s">
        <v>368</v>
      </c>
      <c r="E119" s="55"/>
      <c r="F119" s="55"/>
      <c r="G119" s="55"/>
    </row>
    <row r="120" spans="1:7" ht="32.25" customHeight="1">
      <c r="A120" s="41">
        <v>5</v>
      </c>
      <c r="B120" s="56" t="s">
        <v>369</v>
      </c>
      <c r="C120" s="45" t="s">
        <v>370</v>
      </c>
      <c r="D120" s="36" t="s">
        <v>371</v>
      </c>
      <c r="E120" s="55"/>
      <c r="F120" s="55"/>
      <c r="G120" s="55"/>
    </row>
    <row r="121" spans="1:7" ht="51" customHeight="1">
      <c r="A121" s="41">
        <v>6</v>
      </c>
      <c r="B121" s="56" t="s">
        <v>372</v>
      </c>
      <c r="C121" s="59" t="s">
        <v>373</v>
      </c>
      <c r="D121" s="36" t="s">
        <v>374</v>
      </c>
      <c r="E121" s="55"/>
      <c r="F121" s="55"/>
      <c r="G121" s="55"/>
    </row>
    <row r="122" spans="1:7" ht="51" customHeight="1">
      <c r="A122" s="41">
        <v>7</v>
      </c>
      <c r="B122" s="73" t="s">
        <v>375</v>
      </c>
      <c r="C122" s="60" t="s">
        <v>376</v>
      </c>
      <c r="D122" s="36" t="s">
        <v>348</v>
      </c>
      <c r="E122" s="55"/>
      <c r="F122" s="55"/>
      <c r="G122" s="55"/>
    </row>
    <row r="123" spans="1:7" ht="77.099999999999994" customHeight="1">
      <c r="A123" s="74">
        <v>8</v>
      </c>
      <c r="B123" s="47" t="s">
        <v>377</v>
      </c>
      <c r="C123" s="47" t="s">
        <v>378</v>
      </c>
      <c r="D123" s="63" t="s">
        <v>379</v>
      </c>
      <c r="E123" s="36"/>
      <c r="F123" s="36"/>
      <c r="G123" s="36"/>
    </row>
    <row r="124" spans="1:7" ht="57.95" customHeight="1">
      <c r="A124" s="140" t="s">
        <v>380</v>
      </c>
      <c r="B124" s="141"/>
      <c r="C124" s="141"/>
      <c r="D124" s="142"/>
      <c r="E124" s="143" t="e">
        <f>#REF!+#REF!+#REF!+#REF!+#REF!+#REF!+#REF!+#REF!</f>
        <v>#REF!</v>
      </c>
      <c r="F124" s="144"/>
      <c r="G124" s="144"/>
    </row>
    <row r="125" spans="1:7" ht="30" customHeight="1">
      <c r="A125" s="138" t="s">
        <v>381</v>
      </c>
      <c r="B125" s="139"/>
      <c r="C125" s="139"/>
      <c r="D125" s="139"/>
      <c r="E125" s="139"/>
      <c r="F125" s="139"/>
      <c r="G125" s="139"/>
    </row>
    <row r="126" spans="1:7" ht="38.1" customHeight="1">
      <c r="A126" s="41">
        <v>1</v>
      </c>
      <c r="B126" s="56" t="s">
        <v>382</v>
      </c>
      <c r="C126" s="75" t="s">
        <v>383</v>
      </c>
      <c r="D126" s="56" t="s">
        <v>384</v>
      </c>
      <c r="E126" s="55"/>
      <c r="F126" s="55"/>
      <c r="G126" s="55"/>
    </row>
    <row r="127" spans="1:7" s="7" customFormat="1" ht="48.95" customHeight="1">
      <c r="A127" s="41">
        <v>2</v>
      </c>
      <c r="B127" s="56" t="s">
        <v>385</v>
      </c>
      <c r="C127" s="56" t="s">
        <v>386</v>
      </c>
      <c r="D127" s="30" t="s">
        <v>387</v>
      </c>
      <c r="E127" s="55"/>
      <c r="F127" s="55"/>
      <c r="G127" s="55"/>
    </row>
    <row r="128" spans="1:7" s="7" customFormat="1" ht="54.95" customHeight="1">
      <c r="A128" s="41">
        <v>3</v>
      </c>
      <c r="B128" s="73" t="s">
        <v>375</v>
      </c>
      <c r="C128" s="57" t="s">
        <v>388</v>
      </c>
      <c r="D128" s="36" t="s">
        <v>389</v>
      </c>
      <c r="E128" s="55"/>
      <c r="F128" s="55"/>
      <c r="G128" s="55"/>
    </row>
    <row r="129" spans="1:42" s="7" customFormat="1" ht="54.95" customHeight="1">
      <c r="A129" s="41">
        <v>4</v>
      </c>
      <c r="B129" s="73" t="s">
        <v>390</v>
      </c>
      <c r="C129" s="57" t="s">
        <v>391</v>
      </c>
      <c r="D129" s="36" t="s">
        <v>392</v>
      </c>
      <c r="E129" s="55"/>
      <c r="F129" s="55"/>
      <c r="G129" s="55"/>
    </row>
    <row r="130" spans="1:42" ht="38.1" customHeight="1">
      <c r="A130" s="41">
        <v>5</v>
      </c>
      <c r="B130" s="58" t="s">
        <v>393</v>
      </c>
      <c r="C130" s="43" t="s">
        <v>394</v>
      </c>
      <c r="D130" s="55" t="s">
        <v>395</v>
      </c>
      <c r="E130" s="55"/>
      <c r="F130" s="55"/>
      <c r="G130" s="55"/>
    </row>
    <row r="131" spans="1:42" ht="38.1" customHeight="1">
      <c r="A131" s="41">
        <v>6</v>
      </c>
      <c r="B131" s="56" t="s">
        <v>396</v>
      </c>
      <c r="C131" s="36" t="s">
        <v>397</v>
      </c>
      <c r="D131" s="55" t="s">
        <v>398</v>
      </c>
      <c r="E131" s="55"/>
      <c r="F131" s="55"/>
      <c r="G131" s="55"/>
    </row>
    <row r="132" spans="1:42" ht="38.1" customHeight="1">
      <c r="A132" s="41">
        <v>7</v>
      </c>
      <c r="B132" s="56" t="s">
        <v>399</v>
      </c>
      <c r="C132" s="56" t="s">
        <v>400</v>
      </c>
      <c r="D132" s="55" t="s">
        <v>401</v>
      </c>
      <c r="E132" s="55"/>
      <c r="F132" s="55"/>
      <c r="G132" s="55"/>
    </row>
    <row r="133" spans="1:42" ht="35.1" customHeight="1">
      <c r="A133" s="41">
        <v>8</v>
      </c>
      <c r="B133" s="65" t="s">
        <v>402</v>
      </c>
      <c r="C133" s="65" t="s">
        <v>403</v>
      </c>
      <c r="D133" s="28" t="s">
        <v>404</v>
      </c>
      <c r="E133" s="55"/>
      <c r="F133" s="55"/>
      <c r="G133" s="55"/>
    </row>
    <row r="134" spans="1:42" s="7" customFormat="1" ht="38.1" customHeight="1">
      <c r="A134" s="41">
        <v>9</v>
      </c>
      <c r="B134" s="56" t="s">
        <v>405</v>
      </c>
      <c r="C134" s="56" t="s">
        <v>406</v>
      </c>
      <c r="D134" s="76" t="s">
        <v>407</v>
      </c>
      <c r="E134" s="55"/>
      <c r="F134" s="55"/>
      <c r="G134" s="55"/>
    </row>
    <row r="135" spans="1:42" s="7" customFormat="1" ht="38.1" customHeight="1">
      <c r="A135" s="140" t="s">
        <v>408</v>
      </c>
      <c r="B135" s="141"/>
      <c r="C135" s="141"/>
      <c r="D135" s="142"/>
      <c r="E135" s="143" t="e">
        <f>#REF!+#REF!+#REF!+#REF!+#REF!+#REF!+#REF!+#REF!+#REF!</f>
        <v>#REF!</v>
      </c>
      <c r="F135" s="144"/>
      <c r="G135" s="144"/>
    </row>
    <row r="136" spans="1:42" s="8" customFormat="1" ht="28.5" customHeight="1">
      <c r="A136" s="138" t="s">
        <v>409</v>
      </c>
      <c r="B136" s="139"/>
      <c r="C136" s="139"/>
      <c r="D136" s="139"/>
      <c r="E136" s="139"/>
      <c r="F136" s="139"/>
      <c r="G136" s="139"/>
      <c r="H136" s="71"/>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1"/>
      <c r="AP136" s="71"/>
    </row>
    <row r="137" spans="1:42" ht="38.1" customHeight="1">
      <c r="A137" s="67">
        <v>1</v>
      </c>
      <c r="B137" s="77" t="s">
        <v>410</v>
      </c>
      <c r="C137" s="43" t="s">
        <v>411</v>
      </c>
      <c r="D137" s="55" t="s">
        <v>359</v>
      </c>
      <c r="E137" s="58"/>
      <c r="F137" s="58"/>
      <c r="G137" s="58"/>
    </row>
    <row r="138" spans="1:42" ht="38.1" customHeight="1">
      <c r="A138" s="67">
        <v>2</v>
      </c>
      <c r="B138" s="77" t="s">
        <v>366</v>
      </c>
      <c r="C138" s="78" t="s">
        <v>412</v>
      </c>
      <c r="D138" s="56" t="s">
        <v>413</v>
      </c>
      <c r="E138" s="58"/>
      <c r="F138" s="58"/>
      <c r="G138" s="58"/>
    </row>
    <row r="139" spans="1:42" ht="38.1" customHeight="1">
      <c r="A139" s="67">
        <v>3</v>
      </c>
      <c r="B139" s="77" t="s">
        <v>414</v>
      </c>
      <c r="C139" s="45" t="s">
        <v>415</v>
      </c>
      <c r="D139" s="36" t="s">
        <v>416</v>
      </c>
      <c r="E139" s="55"/>
      <c r="F139" s="55"/>
      <c r="G139" s="55"/>
    </row>
    <row r="140" spans="1:42" ht="38.1" customHeight="1">
      <c r="A140" s="67">
        <v>4</v>
      </c>
      <c r="B140" s="56" t="s">
        <v>417</v>
      </c>
      <c r="C140" s="56" t="s">
        <v>418</v>
      </c>
      <c r="D140" s="58" t="s">
        <v>419</v>
      </c>
      <c r="E140" s="58"/>
      <c r="F140" s="58"/>
      <c r="G140" s="58"/>
    </row>
    <row r="141" spans="1:42" ht="38.1" customHeight="1">
      <c r="A141" s="67">
        <v>5</v>
      </c>
      <c r="B141" s="56" t="s">
        <v>420</v>
      </c>
      <c r="C141" s="56" t="s">
        <v>421</v>
      </c>
      <c r="D141" s="58" t="s">
        <v>422</v>
      </c>
      <c r="E141" s="58"/>
      <c r="F141" s="58"/>
      <c r="G141" s="58"/>
    </row>
    <row r="142" spans="1:42" ht="63.95" customHeight="1">
      <c r="A142" s="67">
        <v>6</v>
      </c>
      <c r="B142" s="56" t="s">
        <v>423</v>
      </c>
      <c r="C142" s="56" t="s">
        <v>424</v>
      </c>
      <c r="D142" s="58" t="s">
        <v>425</v>
      </c>
      <c r="E142" s="58"/>
      <c r="F142" s="58"/>
      <c r="G142" s="58"/>
    </row>
    <row r="143" spans="1:42" ht="53.1" customHeight="1">
      <c r="A143" s="67">
        <v>7</v>
      </c>
      <c r="B143" s="56" t="s">
        <v>426</v>
      </c>
      <c r="C143" s="56" t="s">
        <v>427</v>
      </c>
      <c r="D143" s="76" t="s">
        <v>428</v>
      </c>
      <c r="E143" s="58"/>
      <c r="F143" s="58"/>
      <c r="G143" s="58"/>
    </row>
    <row r="144" spans="1:42" ht="38.1" customHeight="1">
      <c r="A144" s="67">
        <v>8</v>
      </c>
      <c r="B144" s="56" t="s">
        <v>429</v>
      </c>
      <c r="C144" s="79" t="s">
        <v>430</v>
      </c>
      <c r="D144" s="79" t="s">
        <v>431</v>
      </c>
      <c r="E144" s="55"/>
      <c r="F144" s="55"/>
      <c r="G144" s="55"/>
    </row>
    <row r="145" spans="1:15" ht="38.1" customHeight="1">
      <c r="A145" s="67">
        <v>9</v>
      </c>
      <c r="B145" s="56" t="s">
        <v>432</v>
      </c>
      <c r="C145" s="77" t="s">
        <v>433</v>
      </c>
      <c r="D145" s="45" t="s">
        <v>434</v>
      </c>
      <c r="E145" s="55"/>
      <c r="F145" s="55"/>
      <c r="G145" s="55"/>
    </row>
    <row r="146" spans="1:15" ht="38.1" customHeight="1">
      <c r="A146" s="67">
        <v>10</v>
      </c>
      <c r="B146" s="73" t="s">
        <v>375</v>
      </c>
      <c r="C146" s="60" t="s">
        <v>376</v>
      </c>
      <c r="D146" s="36" t="s">
        <v>348</v>
      </c>
      <c r="E146" s="55"/>
      <c r="F146" s="55"/>
      <c r="G146" s="55"/>
    </row>
    <row r="147" spans="1:15" s="8" customFormat="1" ht="38.1" customHeight="1">
      <c r="A147" s="140" t="s">
        <v>435</v>
      </c>
      <c r="B147" s="141"/>
      <c r="C147" s="141"/>
      <c r="D147" s="142"/>
      <c r="E147" s="143" t="e">
        <f>#REF!+#REF!+#REF!+#REF!+#REF!+#REF!+#REF!+#REF!+#REF!+#REF!</f>
        <v>#REF!</v>
      </c>
      <c r="F147" s="144"/>
      <c r="G147" s="144"/>
      <c r="H147" s="80"/>
      <c r="I147" s="71"/>
      <c r="J147" s="71"/>
      <c r="K147" s="71"/>
      <c r="L147" s="71"/>
      <c r="M147" s="71"/>
      <c r="N147" s="71"/>
      <c r="O147" s="71"/>
    </row>
    <row r="148" spans="1:15" s="6" customFormat="1" ht="28.5" customHeight="1">
      <c r="A148" s="138" t="s">
        <v>436</v>
      </c>
      <c r="B148" s="139"/>
      <c r="C148" s="139"/>
      <c r="D148" s="139"/>
      <c r="E148" s="139"/>
      <c r="F148" s="139"/>
      <c r="G148" s="139"/>
    </row>
    <row r="149" spans="1:15" ht="38.1" customHeight="1">
      <c r="A149" s="41">
        <v>1</v>
      </c>
      <c r="B149" s="56" t="s">
        <v>437</v>
      </c>
      <c r="C149" s="56" t="s">
        <v>438</v>
      </c>
      <c r="D149" s="55" t="s">
        <v>439</v>
      </c>
      <c r="E149" s="55"/>
      <c r="F149" s="55"/>
      <c r="G149" s="55"/>
    </row>
    <row r="150" spans="1:15" ht="38.1" customHeight="1">
      <c r="A150" s="41">
        <v>2</v>
      </c>
      <c r="B150" s="56" t="s">
        <v>440</v>
      </c>
      <c r="C150" s="56" t="s">
        <v>441</v>
      </c>
      <c r="D150" s="55" t="s">
        <v>442</v>
      </c>
      <c r="E150" s="55"/>
      <c r="F150" s="55"/>
      <c r="G150" s="55"/>
    </row>
    <row r="151" spans="1:15" ht="48" customHeight="1">
      <c r="A151" s="140" t="s">
        <v>443</v>
      </c>
      <c r="B151" s="141"/>
      <c r="C151" s="141"/>
      <c r="D151" s="142"/>
      <c r="E151" s="143" t="e">
        <f>#REF!+#REF!</f>
        <v>#REF!</v>
      </c>
      <c r="F151" s="144"/>
      <c r="G151" s="144"/>
    </row>
    <row r="152" spans="1:15" s="9" customFormat="1" ht="28.5" customHeight="1">
      <c r="A152" s="138" t="s">
        <v>444</v>
      </c>
      <c r="B152" s="139"/>
      <c r="C152" s="139"/>
      <c r="D152" s="139"/>
      <c r="E152" s="139"/>
      <c r="F152" s="139"/>
      <c r="G152" s="139"/>
    </row>
    <row r="153" spans="1:15" ht="58.5" customHeight="1">
      <c r="A153" s="41">
        <v>1</v>
      </c>
      <c r="B153" s="36" t="s">
        <v>445</v>
      </c>
      <c r="C153" s="55" t="s">
        <v>446</v>
      </c>
      <c r="D153" s="55" t="s">
        <v>447</v>
      </c>
      <c r="E153" s="55"/>
      <c r="F153" s="55"/>
      <c r="G153" s="55"/>
    </row>
    <row r="154" spans="1:15" ht="48.95" customHeight="1">
      <c r="A154" s="41">
        <v>2</v>
      </c>
      <c r="B154" s="36" t="s">
        <v>448</v>
      </c>
      <c r="C154" s="81" t="s">
        <v>449</v>
      </c>
      <c r="D154" s="55" t="s">
        <v>450</v>
      </c>
      <c r="E154" s="55"/>
      <c r="F154" s="55"/>
      <c r="G154" s="55"/>
    </row>
    <row r="155" spans="1:15" ht="50.1" customHeight="1">
      <c r="A155" s="41">
        <v>3</v>
      </c>
      <c r="B155" s="36" t="s">
        <v>451</v>
      </c>
      <c r="C155" s="55" t="s">
        <v>452</v>
      </c>
      <c r="D155" s="55" t="s">
        <v>453</v>
      </c>
      <c r="E155" s="55"/>
      <c r="F155" s="55"/>
      <c r="G155" s="55"/>
    </row>
    <row r="156" spans="1:15" ht="54" customHeight="1">
      <c r="A156" s="41">
        <v>4</v>
      </c>
      <c r="B156" s="36" t="s">
        <v>454</v>
      </c>
      <c r="C156" s="58" t="s">
        <v>455</v>
      </c>
      <c r="D156" s="58" t="s">
        <v>456</v>
      </c>
      <c r="E156" s="55"/>
      <c r="F156" s="55"/>
      <c r="G156" s="55"/>
    </row>
    <row r="157" spans="1:15" ht="54" customHeight="1">
      <c r="A157" s="140" t="s">
        <v>457</v>
      </c>
      <c r="B157" s="141"/>
      <c r="C157" s="141"/>
      <c r="D157" s="142"/>
      <c r="E157" s="143" t="e">
        <f>#REF!+#REF!+#REF!+#REF!</f>
        <v>#REF!</v>
      </c>
      <c r="F157" s="144"/>
      <c r="G157" s="144"/>
    </row>
    <row r="158" spans="1:15" s="10" customFormat="1" ht="27" customHeight="1">
      <c r="A158" s="148" t="s">
        <v>458</v>
      </c>
      <c r="B158" s="149"/>
      <c r="C158" s="149"/>
      <c r="D158" s="149"/>
      <c r="E158" s="149"/>
      <c r="F158" s="149"/>
      <c r="G158" s="149"/>
      <c r="H158" s="82"/>
      <c r="I158" s="82"/>
      <c r="J158" s="82"/>
      <c r="K158" s="82"/>
    </row>
    <row r="159" spans="1:15" ht="45" customHeight="1">
      <c r="A159" s="41">
        <v>1</v>
      </c>
      <c r="B159" s="36" t="s">
        <v>459</v>
      </c>
      <c r="C159" s="36" t="s">
        <v>460</v>
      </c>
      <c r="D159" s="83" t="s">
        <v>461</v>
      </c>
      <c r="E159" s="55"/>
      <c r="F159" s="55"/>
      <c r="G159" s="55"/>
    </row>
    <row r="160" spans="1:15" ht="57.95" customHeight="1">
      <c r="A160" s="140" t="s">
        <v>462</v>
      </c>
      <c r="B160" s="141"/>
      <c r="C160" s="141"/>
      <c r="D160" s="142"/>
      <c r="E160" s="150" t="e">
        <f>#REF!</f>
        <v>#REF!</v>
      </c>
      <c r="F160" s="151"/>
      <c r="G160" s="151"/>
    </row>
    <row r="161" spans="1:7" s="6" customFormat="1" ht="27" customHeight="1">
      <c r="A161" s="138" t="s">
        <v>463</v>
      </c>
      <c r="B161" s="139"/>
      <c r="C161" s="139"/>
      <c r="D161" s="139"/>
      <c r="E161" s="139"/>
      <c r="F161" s="139"/>
      <c r="G161" s="139"/>
    </row>
    <row r="162" spans="1:7" ht="51.75" customHeight="1">
      <c r="A162" s="67">
        <v>1</v>
      </c>
      <c r="B162" s="84" t="s">
        <v>464</v>
      </c>
      <c r="C162" s="84" t="s">
        <v>465</v>
      </c>
      <c r="D162" s="85" t="s">
        <v>466</v>
      </c>
      <c r="E162" s="58"/>
      <c r="F162" s="58"/>
      <c r="G162" s="58"/>
    </row>
    <row r="163" spans="1:7" ht="86.25" customHeight="1">
      <c r="A163" s="67">
        <v>2</v>
      </c>
      <c r="B163" s="76" t="s">
        <v>467</v>
      </c>
      <c r="C163" s="76" t="s">
        <v>468</v>
      </c>
      <c r="D163" s="51" t="s">
        <v>469</v>
      </c>
      <c r="E163" s="58"/>
      <c r="F163" s="58"/>
      <c r="G163" s="58"/>
    </row>
    <row r="164" spans="1:7" ht="42.95" customHeight="1">
      <c r="A164" s="67">
        <v>3</v>
      </c>
      <c r="B164" s="76" t="s">
        <v>470</v>
      </c>
      <c r="C164" s="76" t="s">
        <v>471</v>
      </c>
      <c r="D164" s="51" t="s">
        <v>472</v>
      </c>
      <c r="E164" s="58"/>
      <c r="F164" s="58"/>
      <c r="G164" s="58"/>
    </row>
    <row r="165" spans="1:7" ht="57.95" customHeight="1">
      <c r="A165" s="67">
        <v>4</v>
      </c>
      <c r="B165" s="76" t="s">
        <v>473</v>
      </c>
      <c r="C165" s="76" t="s">
        <v>474</v>
      </c>
      <c r="D165" s="51" t="s">
        <v>475</v>
      </c>
      <c r="E165" s="58"/>
      <c r="F165" s="58"/>
      <c r="G165" s="58"/>
    </row>
    <row r="166" spans="1:7" ht="57.95" customHeight="1">
      <c r="A166" s="140" t="s">
        <v>476</v>
      </c>
      <c r="B166" s="141"/>
      <c r="C166" s="141"/>
      <c r="D166" s="142"/>
      <c r="E166" s="143" t="e">
        <f>#REF!+#REF!+#REF!+#REF!</f>
        <v>#REF!</v>
      </c>
      <c r="F166" s="144"/>
      <c r="G166" s="144"/>
    </row>
    <row r="167" spans="1:7" ht="33.950000000000003" customHeight="1">
      <c r="A167" s="146" t="s">
        <v>477</v>
      </c>
      <c r="B167" s="147"/>
      <c r="C167" s="147"/>
      <c r="D167" s="147"/>
      <c r="E167" s="147"/>
      <c r="F167" s="147"/>
      <c r="G167" s="147"/>
    </row>
    <row r="168" spans="1:7" ht="45.95" customHeight="1">
      <c r="A168" s="75">
        <v>1</v>
      </c>
      <c r="B168" s="58" t="s">
        <v>478</v>
      </c>
      <c r="C168" s="58" t="s">
        <v>479</v>
      </c>
      <c r="D168" s="66" t="s">
        <v>480</v>
      </c>
      <c r="E168" s="75"/>
      <c r="F168" s="75"/>
      <c r="G168" s="75"/>
    </row>
    <row r="169" spans="1:7" ht="50.1" customHeight="1">
      <c r="A169" s="75">
        <v>2</v>
      </c>
      <c r="B169" s="58" t="s">
        <v>481</v>
      </c>
      <c r="C169" s="58" t="s">
        <v>482</v>
      </c>
      <c r="D169" s="75" t="s">
        <v>483</v>
      </c>
      <c r="E169" s="75"/>
      <c r="F169" s="75"/>
      <c r="G169" s="75"/>
    </row>
    <row r="170" spans="1:7" ht="51" customHeight="1">
      <c r="A170" s="75">
        <v>3</v>
      </c>
      <c r="B170" s="58" t="s">
        <v>484</v>
      </c>
      <c r="C170" s="58" t="s">
        <v>485</v>
      </c>
      <c r="D170" s="75" t="s">
        <v>486</v>
      </c>
      <c r="E170" s="75"/>
      <c r="F170" s="75"/>
      <c r="G170" s="75"/>
    </row>
    <row r="171" spans="1:7" ht="42" customHeight="1">
      <c r="A171" s="75">
        <v>4</v>
      </c>
      <c r="B171" s="51" t="s">
        <v>487</v>
      </c>
      <c r="C171" s="51" t="s">
        <v>488</v>
      </c>
      <c r="D171" s="51" t="s">
        <v>489</v>
      </c>
      <c r="E171" s="75"/>
      <c r="F171" s="75"/>
      <c r="G171" s="75"/>
    </row>
    <row r="172" spans="1:7" ht="68.099999999999994" customHeight="1">
      <c r="A172" s="75">
        <v>5</v>
      </c>
      <c r="B172" s="86" t="s">
        <v>490</v>
      </c>
      <c r="C172" s="86" t="s">
        <v>491</v>
      </c>
      <c r="D172" s="87" t="s">
        <v>492</v>
      </c>
      <c r="E172" s="75"/>
      <c r="F172" s="75"/>
      <c r="G172" s="75"/>
    </row>
    <row r="173" spans="1:7" ht="57" customHeight="1">
      <c r="A173" s="140" t="s">
        <v>493</v>
      </c>
      <c r="B173" s="141"/>
      <c r="C173" s="141"/>
      <c r="D173" s="142"/>
      <c r="E173" s="143" t="e">
        <f>#REF!+#REF!+#REF!+#REF!+#REF!</f>
        <v>#REF!</v>
      </c>
      <c r="F173" s="144"/>
      <c r="G173" s="144"/>
    </row>
    <row r="174" spans="1:7" ht="54" customHeight="1">
      <c r="A174" s="138" t="s">
        <v>494</v>
      </c>
      <c r="B174" s="139"/>
      <c r="C174" s="139"/>
      <c r="D174" s="139"/>
      <c r="E174" s="139"/>
      <c r="F174" s="139"/>
      <c r="G174" s="139"/>
    </row>
    <row r="175" spans="1:7" ht="45" customHeight="1">
      <c r="A175" s="88">
        <v>1</v>
      </c>
      <c r="B175" s="51" t="s">
        <v>495</v>
      </c>
      <c r="C175" s="51" t="s">
        <v>496</v>
      </c>
      <c r="D175" s="51" t="s">
        <v>497</v>
      </c>
      <c r="E175" s="88"/>
      <c r="F175" s="88"/>
      <c r="G175" s="88"/>
    </row>
    <row r="176" spans="1:7" ht="38.1" customHeight="1">
      <c r="A176" s="88">
        <v>2</v>
      </c>
      <c r="B176" s="51" t="s">
        <v>498</v>
      </c>
      <c r="C176" s="51" t="s">
        <v>499</v>
      </c>
      <c r="D176" s="85" t="s">
        <v>500</v>
      </c>
      <c r="E176" s="88"/>
      <c r="F176" s="88"/>
      <c r="G176" s="88"/>
    </row>
    <row r="177" spans="1:9" ht="69.95" customHeight="1">
      <c r="A177" s="88">
        <v>3</v>
      </c>
      <c r="B177" s="76" t="s">
        <v>501</v>
      </c>
      <c r="C177" s="76" t="s">
        <v>502</v>
      </c>
      <c r="D177" s="76" t="s">
        <v>503</v>
      </c>
      <c r="E177" s="88"/>
      <c r="F177" s="88"/>
      <c r="G177" s="88"/>
    </row>
    <row r="178" spans="1:9" ht="84.95" customHeight="1">
      <c r="A178" s="88">
        <v>4</v>
      </c>
      <c r="B178" s="55" t="s">
        <v>504</v>
      </c>
      <c r="C178" s="55" t="s">
        <v>505</v>
      </c>
      <c r="D178" s="51" t="s">
        <v>506</v>
      </c>
      <c r="E178" s="88"/>
      <c r="F178" s="88"/>
      <c r="G178" s="88"/>
    </row>
    <row r="179" spans="1:9" ht="56.1" customHeight="1">
      <c r="A179" s="140" t="s">
        <v>507</v>
      </c>
      <c r="B179" s="141"/>
      <c r="C179" s="141"/>
      <c r="D179" s="142"/>
      <c r="E179" s="143" t="e">
        <f>#REF!+#REF!+#REF!+#REF!</f>
        <v>#REF!</v>
      </c>
      <c r="F179" s="144"/>
      <c r="G179" s="144"/>
    </row>
    <row r="180" spans="1:9" ht="27" customHeight="1">
      <c r="A180" s="138" t="s">
        <v>508</v>
      </c>
      <c r="B180" s="139"/>
      <c r="C180" s="139"/>
      <c r="D180" s="139"/>
      <c r="E180" s="139"/>
      <c r="F180" s="139"/>
      <c r="G180" s="139"/>
    </row>
    <row r="181" spans="1:9" ht="87" customHeight="1">
      <c r="A181" s="88">
        <v>1</v>
      </c>
      <c r="B181" s="89" t="s">
        <v>509</v>
      </c>
      <c r="C181" s="90" t="s">
        <v>510</v>
      </c>
      <c r="D181" s="51" t="s">
        <v>511</v>
      </c>
      <c r="E181" s="88"/>
      <c r="F181" s="88"/>
      <c r="G181" s="88"/>
    </row>
    <row r="182" spans="1:9" ht="50.1" customHeight="1">
      <c r="A182" s="88">
        <v>2</v>
      </c>
      <c r="B182" s="75" t="s">
        <v>512</v>
      </c>
      <c r="C182" s="91" t="s">
        <v>513</v>
      </c>
      <c r="D182" s="51" t="s">
        <v>514</v>
      </c>
      <c r="E182" s="88"/>
      <c r="F182" s="88"/>
      <c r="G182" s="88"/>
    </row>
    <row r="183" spans="1:9" ht="69.95" customHeight="1">
      <c r="A183" s="88">
        <v>3</v>
      </c>
      <c r="B183" s="52" t="s">
        <v>515</v>
      </c>
      <c r="C183" s="92" t="s">
        <v>516</v>
      </c>
      <c r="D183" s="51" t="s">
        <v>517</v>
      </c>
      <c r="E183" s="88"/>
      <c r="F183" s="88"/>
      <c r="G183" s="88"/>
    </row>
    <row r="184" spans="1:9" ht="42" customHeight="1">
      <c r="A184" s="88">
        <v>4</v>
      </c>
      <c r="B184" s="52" t="s">
        <v>518</v>
      </c>
      <c r="C184" s="92" t="s">
        <v>519</v>
      </c>
      <c r="D184" s="51" t="s">
        <v>520</v>
      </c>
      <c r="E184" s="88"/>
      <c r="F184" s="88"/>
      <c r="G184" s="88"/>
    </row>
    <row r="185" spans="1:9" ht="45" customHeight="1">
      <c r="A185" s="88">
        <v>5</v>
      </c>
      <c r="B185" s="75" t="s">
        <v>521</v>
      </c>
      <c r="C185" s="91" t="s">
        <v>522</v>
      </c>
      <c r="D185" s="51" t="s">
        <v>523</v>
      </c>
      <c r="E185" s="36"/>
      <c r="F185" s="36"/>
      <c r="G185" s="36"/>
      <c r="H185" t="s">
        <v>9</v>
      </c>
      <c r="I185" t="s">
        <v>524</v>
      </c>
    </row>
    <row r="186" spans="1:9" ht="45" customHeight="1">
      <c r="A186" s="140" t="s">
        <v>525</v>
      </c>
      <c r="B186" s="141"/>
      <c r="C186" s="141"/>
      <c r="D186" s="142"/>
      <c r="E186" s="143" t="e">
        <f>#REF!+#REF!+#REF!+#REF!+#REF!</f>
        <v>#REF!</v>
      </c>
      <c r="F186" s="144"/>
      <c r="G186" s="144"/>
      <c r="H186" s="93" t="e">
        <f>E186+E179+E173+E166+E160+E157+E151+E147+E135+E124+E114+E108+E97+E86+E76+E65+E55+E50+E41+#REF!+#REF!+#REF!</f>
        <v>#REF!</v>
      </c>
      <c r="I186" t="e">
        <f>H186*1.15</f>
        <v>#REF!</v>
      </c>
    </row>
    <row r="187" spans="1:9" ht="147" customHeight="1">
      <c r="A187" s="145" t="s">
        <v>526</v>
      </c>
      <c r="B187" s="145"/>
      <c r="C187" s="145"/>
      <c r="D187" s="145"/>
      <c r="E187" s="145"/>
      <c r="F187" s="145"/>
      <c r="G187" s="145"/>
    </row>
    <row r="188" spans="1:9" ht="57" customHeight="1"/>
    <row r="189" spans="1:9" ht="44.25" customHeight="1"/>
    <row r="190" spans="1:9" ht="25.5" customHeight="1"/>
    <row r="191" spans="1:9" s="7" customFormat="1" ht="139.5" customHeight="1">
      <c r="A191" s="11"/>
      <c r="B191" s="12"/>
      <c r="C191" s="12"/>
      <c r="D191" s="12"/>
      <c r="E191" s="12"/>
      <c r="F191" s="13"/>
      <c r="G191" s="13"/>
    </row>
    <row r="192" spans="1:9" ht="51" customHeight="1"/>
    <row r="193" spans="1:7" s="7" customFormat="1" ht="75" customHeight="1">
      <c r="A193" s="11"/>
      <c r="B193" s="12"/>
      <c r="C193" s="12"/>
      <c r="D193" s="12"/>
      <c r="E193" s="12"/>
      <c r="F193" s="13"/>
      <c r="G193" s="13"/>
    </row>
    <row r="194" spans="1:7" ht="33.75" customHeight="1"/>
    <row r="195" spans="1:7" ht="35.25" customHeight="1"/>
    <row r="196" spans="1:7" s="7" customFormat="1" ht="56.25" customHeight="1">
      <c r="A196" s="11"/>
      <c r="B196" s="12"/>
      <c r="C196" s="12"/>
      <c r="D196" s="12"/>
      <c r="E196" s="12"/>
      <c r="F196" s="13"/>
      <c r="G196" s="13"/>
    </row>
    <row r="197" spans="1:7" ht="21" customHeight="1"/>
    <row r="198" spans="1:7" ht="92.25" customHeight="1"/>
    <row r="199" spans="1:7" ht="67.5" customHeight="1"/>
    <row r="200" spans="1:7" ht="30.75" customHeight="1"/>
    <row r="201" spans="1:7" s="7" customFormat="1" ht="113.25" customHeight="1">
      <c r="A201" s="11"/>
      <c r="B201" s="12"/>
      <c r="C201" s="12"/>
      <c r="D201" s="12"/>
      <c r="E201" s="12"/>
      <c r="F201" s="13"/>
      <c r="G201" s="13"/>
    </row>
    <row r="202" spans="1:7" s="7" customFormat="1" ht="49.5" customHeight="1">
      <c r="A202" s="11"/>
      <c r="B202" s="12"/>
      <c r="C202" s="12"/>
      <c r="D202" s="12"/>
      <c r="E202" s="12"/>
      <c r="F202" s="13"/>
      <c r="G202" s="13"/>
    </row>
    <row r="203" spans="1:7" ht="94.5" customHeight="1"/>
    <row r="204" spans="1:7" ht="61.5" customHeight="1"/>
    <row r="205" spans="1:7" ht="30.75" customHeight="1"/>
    <row r="206" spans="1:7" s="7" customFormat="1" ht="50.25" customHeight="1">
      <c r="A206" s="11"/>
      <c r="B206" s="12"/>
      <c r="C206" s="12"/>
      <c r="D206" s="12"/>
      <c r="E206" s="12"/>
      <c r="F206" s="13"/>
      <c r="G206" s="13"/>
    </row>
    <row r="207" spans="1:7" s="7" customFormat="1" ht="51" customHeight="1">
      <c r="A207" s="11"/>
      <c r="B207" s="12"/>
      <c r="C207" s="12"/>
      <c r="D207" s="12"/>
      <c r="E207" s="12"/>
      <c r="F207" s="13"/>
      <c r="G207" s="13"/>
    </row>
    <row r="208" spans="1:7" ht="95.25"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sheetData>
  <mergeCells count="68">
    <mergeCell ref="A1:G1"/>
    <mergeCell ref="A2:C2"/>
    <mergeCell ref="F2:G2"/>
    <mergeCell ref="A4:G4"/>
    <mergeCell ref="A5:G5"/>
    <mergeCell ref="A15:D15"/>
    <mergeCell ref="A16:G16"/>
    <mergeCell ref="A28:D28"/>
    <mergeCell ref="A29:G29"/>
    <mergeCell ref="A32:D32"/>
    <mergeCell ref="A33:G33"/>
    <mergeCell ref="A41:D41"/>
    <mergeCell ref="E41:G41"/>
    <mergeCell ref="A42:G42"/>
    <mergeCell ref="A50:D50"/>
    <mergeCell ref="E50:G50"/>
    <mergeCell ref="A51:G51"/>
    <mergeCell ref="A55:D55"/>
    <mergeCell ref="E55:G55"/>
    <mergeCell ref="A56:G56"/>
    <mergeCell ref="A65:D65"/>
    <mergeCell ref="E65:G65"/>
    <mergeCell ref="A66:G66"/>
    <mergeCell ref="A76:D76"/>
    <mergeCell ref="E76:G76"/>
    <mergeCell ref="A77:G77"/>
    <mergeCell ref="A86:D86"/>
    <mergeCell ref="E86:G86"/>
    <mergeCell ref="A87:G87"/>
    <mergeCell ref="A97:D97"/>
    <mergeCell ref="E97:G97"/>
    <mergeCell ref="A98:G98"/>
    <mergeCell ref="A108:D108"/>
    <mergeCell ref="E108:G108"/>
    <mergeCell ref="A109:G109"/>
    <mergeCell ref="A114:D114"/>
    <mergeCell ref="E114:G114"/>
    <mergeCell ref="A115:G115"/>
    <mergeCell ref="A124:D124"/>
    <mergeCell ref="E124:G124"/>
    <mergeCell ref="A125:G125"/>
    <mergeCell ref="A135:D135"/>
    <mergeCell ref="E135:G135"/>
    <mergeCell ref="A136:G136"/>
    <mergeCell ref="A147:D147"/>
    <mergeCell ref="E147:G147"/>
    <mergeCell ref="A148:G148"/>
    <mergeCell ref="A151:D151"/>
    <mergeCell ref="E151:G151"/>
    <mergeCell ref="A152:G152"/>
    <mergeCell ref="A157:D157"/>
    <mergeCell ref="E157:G157"/>
    <mergeCell ref="A158:G158"/>
    <mergeCell ref="A160:D160"/>
    <mergeCell ref="E160:G160"/>
    <mergeCell ref="A161:G161"/>
    <mergeCell ref="A166:D166"/>
    <mergeCell ref="E166:G166"/>
    <mergeCell ref="A180:G180"/>
    <mergeCell ref="A186:D186"/>
    <mergeCell ref="E186:G186"/>
    <mergeCell ref="A187:G187"/>
    <mergeCell ref="A167:G167"/>
    <mergeCell ref="A173:D173"/>
    <mergeCell ref="E173:G173"/>
    <mergeCell ref="A174:G174"/>
    <mergeCell ref="A179:D179"/>
    <mergeCell ref="E179:G179"/>
  </mergeCells>
  <phoneticPr fontId="28" type="noConversion"/>
  <pageMargins left="0.70902777777777803" right="0.70902777777777803" top="0.3" bottom="0.38888888888888901" header="0.18888888888888899" footer="0.30902777777777801"/>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4</vt:i4>
      </vt:variant>
    </vt:vector>
  </HeadingPairs>
  <TitlesOfParts>
    <vt:vector size="6" baseType="lpstr">
      <vt:lpstr>Sheet1</vt:lpstr>
      <vt:lpstr>Sheet2</vt:lpstr>
      <vt:lpstr>Sheet1!Print_Area</vt:lpstr>
      <vt:lpstr>Sheet2!Print_Area</vt:lpstr>
      <vt:lpstr>Sheet1!Print_Titles</vt:lpstr>
      <vt:lpstr>Sheet2!Print_Titles</vt:lpstr>
    </vt:vector>
  </TitlesOfParts>
  <Company>微软中国</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lenovo</cp:lastModifiedBy>
  <cp:revision>1</cp:revision>
  <cp:lastPrinted>2023-06-08T01:46:00Z</cp:lastPrinted>
  <dcterms:created xsi:type="dcterms:W3CDTF">2014-04-09T00:48:00Z</dcterms:created>
  <dcterms:modified xsi:type="dcterms:W3CDTF">2023-06-08T01:46:45Z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CD98473178AE41ADA039603A1DBB646F_13</vt:lpwstr>
  </property>
</Properties>
</file>